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5"/>
  <workbookPr defaultThemeVersion="124226"/>
  <xr:revisionPtr revIDLastSave="0" documentId="8_{D8EBC51F-C8F3-4E25-84DB-20DACF35D608}" xr6:coauthVersionLast="45" xr6:coauthVersionMax="45" xr10:uidLastSave="{00000000-0000-0000-0000-000000000000}"/>
  <bookViews>
    <workbookView xWindow="-120" yWindow="540" windowWidth="15600" windowHeight="11100" xr2:uid="{00000000-000D-0000-FFFF-FFFF00000000}"/>
  </bookViews>
  <sheets>
    <sheet name="Прайс для расчёта" sheetId="3" r:id="rId1"/>
  </sheets>
  <definedNames>
    <definedName name="_xlnm._FilterDatabase" localSheetId="0" hidden="1">'Прайс для расчёта'!$H$1:$H$1794</definedName>
    <definedName name="_xlnm.Print_Area" localSheetId="0">'Прайс для расчёта'!$A$1:$I$1820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21" i="3" l="1"/>
  <c r="I1721" i="3" s="1"/>
  <c r="D1703" i="3"/>
  <c r="I1703" i="3" s="1"/>
  <c r="D68" i="3"/>
  <c r="I68" i="3" s="1"/>
  <c r="D739" i="3"/>
  <c r="I739" i="3" s="1"/>
  <c r="D736" i="3"/>
  <c r="I736" i="3" s="1"/>
  <c r="D1008" i="3"/>
  <c r="I1008" i="3" s="1"/>
  <c r="D1291" i="3"/>
  <c r="D1292" i="3"/>
  <c r="I1291" i="3"/>
  <c r="I1292" i="3"/>
  <c r="D1595" i="3"/>
  <c r="I1595" i="3" s="1"/>
  <c r="D1594" i="3"/>
  <c r="D960" i="3" l="1"/>
  <c r="I960" i="3"/>
  <c r="D944" i="3"/>
  <c r="I944" i="3"/>
  <c r="D1251" i="3"/>
  <c r="I1251" i="3" s="1"/>
  <c r="D338" i="3"/>
  <c r="I338" i="3"/>
  <c r="D1238" i="3"/>
  <c r="I1238" i="3" s="1"/>
  <c r="D712" i="3" l="1"/>
  <c r="I712" i="3" s="1"/>
  <c r="D725" i="3"/>
  <c r="I725" i="3" s="1"/>
  <c r="D1282" i="3"/>
  <c r="I1282" i="3" s="1"/>
  <c r="D270" i="3"/>
  <c r="I270" i="3" s="1"/>
  <c r="D269" i="3"/>
  <c r="D696" i="3"/>
  <c r="I696" i="3" s="1"/>
  <c r="D311" i="3" l="1"/>
  <c r="I311" i="3" s="1"/>
  <c r="D408" i="3" l="1"/>
  <c r="I408" i="3" s="1"/>
  <c r="D445" i="3" l="1"/>
  <c r="I445" i="3" s="1"/>
  <c r="D91" i="3"/>
  <c r="I91" i="3"/>
  <c r="D78" i="3"/>
  <c r="I78" i="3"/>
  <c r="D446" i="3" l="1"/>
  <c r="D447" i="3"/>
  <c r="I447" i="3"/>
  <c r="I446" i="3"/>
  <c r="D1245" i="3" l="1"/>
  <c r="I1245" i="3" s="1"/>
  <c r="D1689" i="3"/>
  <c r="I1689" i="3"/>
  <c r="D1195" i="3"/>
  <c r="I1195" i="3" s="1"/>
  <c r="D1188" i="3"/>
  <c r="I1188" i="3" s="1"/>
  <c r="D1622" i="3"/>
  <c r="I1622" i="3"/>
  <c r="D428" i="3"/>
  <c r="I428" i="3" s="1"/>
  <c r="D1753" i="3" l="1"/>
  <c r="I1753" i="3" s="1"/>
  <c r="D86" i="3"/>
  <c r="I86" i="3" s="1"/>
  <c r="D85" i="3"/>
  <c r="D1708" i="3"/>
  <c r="D1709" i="3"/>
  <c r="D1710" i="3"/>
  <c r="I1710" i="3" s="1"/>
  <c r="D1707" i="3"/>
  <c r="I1709" i="3"/>
  <c r="I1708" i="3"/>
  <c r="D223" i="3" l="1"/>
  <c r="I223" i="3" s="1"/>
  <c r="D222" i="3"/>
  <c r="D1490" i="3" l="1"/>
  <c r="I1490" i="3" s="1"/>
  <c r="D1489" i="3"/>
  <c r="D148" i="3" l="1"/>
  <c r="I148" i="3"/>
  <c r="D140" i="3"/>
  <c r="I140" i="3" s="1"/>
  <c r="D403" i="3" l="1"/>
  <c r="I403" i="3" s="1"/>
  <c r="D404" i="3"/>
  <c r="I404" i="3" s="1"/>
  <c r="D1336" i="3"/>
  <c r="I1336" i="3"/>
  <c r="D954" i="3" l="1"/>
  <c r="I954" i="3"/>
  <c r="D791" i="3"/>
  <c r="I791" i="3" s="1"/>
  <c r="D789" i="3"/>
  <c r="I789" i="3" s="1"/>
  <c r="D783" i="3"/>
  <c r="I783" i="3" s="1"/>
  <c r="D782" i="3"/>
  <c r="I782" i="3" s="1"/>
  <c r="D781" i="3"/>
  <c r="I781" i="3" s="1"/>
  <c r="D778" i="3"/>
  <c r="I778" i="3" s="1"/>
  <c r="D777" i="3"/>
  <c r="I777" i="3" s="1"/>
  <c r="D776" i="3"/>
  <c r="I776" i="3" s="1"/>
  <c r="D775" i="3"/>
  <c r="I775" i="3" s="1"/>
  <c r="D774" i="3"/>
  <c r="I774" i="3" s="1"/>
  <c r="D773" i="3"/>
  <c r="I773" i="3" s="1"/>
  <c r="D771" i="3"/>
  <c r="I771" i="3" s="1"/>
  <c r="D770" i="3"/>
  <c r="I770" i="3" s="1"/>
  <c r="D825" i="3"/>
  <c r="I825" i="3" s="1"/>
  <c r="D818" i="3"/>
  <c r="I818" i="3" s="1"/>
  <c r="D815" i="3"/>
  <c r="I815" i="3" s="1"/>
  <c r="D817" i="3"/>
  <c r="I817" i="3" s="1"/>
  <c r="D814" i="3"/>
  <c r="I814" i="3" s="1"/>
  <c r="D808" i="3"/>
  <c r="I808" i="3" s="1"/>
  <c r="D805" i="3"/>
  <c r="I805" i="3" s="1"/>
  <c r="D804" i="3"/>
  <c r="I804" i="3" s="1"/>
  <c r="D801" i="3"/>
  <c r="I801" i="3" s="1"/>
  <c r="D800" i="3"/>
  <c r="I800" i="3" s="1"/>
  <c r="D799" i="3"/>
  <c r="I799" i="3" s="1"/>
  <c r="D798" i="3"/>
  <c r="I798" i="3" s="1"/>
  <c r="D797" i="3"/>
  <c r="I797" i="3" s="1"/>
  <c r="D796" i="3"/>
  <c r="I796" i="3" s="1"/>
  <c r="D794" i="3"/>
  <c r="I794" i="3" s="1"/>
  <c r="D793" i="3"/>
  <c r="I793" i="3" s="1"/>
  <c r="D1458" i="3"/>
  <c r="I1458" i="3" s="1"/>
  <c r="D846" i="3"/>
  <c r="I846" i="3" s="1"/>
  <c r="D1512" i="3"/>
  <c r="I1512" i="3" s="1"/>
  <c r="D1446" i="3"/>
  <c r="I1446" i="3" s="1"/>
  <c r="D1303" i="3" l="1"/>
  <c r="I1303" i="3" s="1"/>
  <c r="D1304" i="3"/>
  <c r="I1304" i="3" s="1"/>
  <c r="D1302" i="3"/>
  <c r="I1302" i="3" s="1"/>
  <c r="D1301" i="3"/>
  <c r="I1301" i="3" s="1"/>
  <c r="D1299" i="3"/>
  <c r="I1299" i="3" s="1"/>
  <c r="D1298" i="3"/>
  <c r="I1298" i="3" s="1"/>
  <c r="D1297" i="3"/>
  <c r="I1297" i="3" s="1"/>
  <c r="D1082" i="3"/>
  <c r="I1082" i="3" s="1"/>
  <c r="D757" i="3" l="1"/>
  <c r="I757" i="3" s="1"/>
  <c r="D751" i="3"/>
  <c r="I751" i="3" s="1"/>
  <c r="D750" i="3"/>
  <c r="I750" i="3" s="1"/>
  <c r="D746" i="3"/>
  <c r="I746" i="3" s="1"/>
  <c r="D721" i="3"/>
  <c r="I721" i="3" s="1"/>
  <c r="D719" i="3"/>
  <c r="I719" i="3" s="1"/>
  <c r="D717" i="3"/>
  <c r="I717" i="3" s="1"/>
  <c r="D569" i="3" l="1"/>
  <c r="I569" i="3" s="1"/>
  <c r="D568" i="3"/>
  <c r="I568" i="3" s="1"/>
  <c r="D560" i="3"/>
  <c r="I560" i="3" s="1"/>
  <c r="D559" i="3"/>
  <c r="I559" i="3" s="1"/>
  <c r="D554" i="3"/>
  <c r="I554" i="3" s="1"/>
  <c r="D553" i="3"/>
  <c r="I553" i="3" s="1"/>
  <c r="D552" i="3"/>
  <c r="I552" i="3" s="1"/>
  <c r="D548" i="3"/>
  <c r="I548" i="3" s="1"/>
  <c r="D547" i="3"/>
  <c r="I547" i="3" s="1"/>
  <c r="D543" i="3"/>
  <c r="I543" i="3" s="1"/>
  <c r="D544" i="3"/>
  <c r="I544" i="3" s="1"/>
  <c r="D607" i="3"/>
  <c r="I607" i="3" s="1"/>
  <c r="D608" i="3"/>
  <c r="I608" i="3" s="1"/>
  <c r="D601" i="3"/>
  <c r="I601" i="3" s="1"/>
  <c r="D600" i="3"/>
  <c r="I600" i="3" s="1"/>
  <c r="D592" i="3"/>
  <c r="I592" i="3" s="1"/>
  <c r="D591" i="3"/>
  <c r="I591" i="3" s="1"/>
  <c r="D586" i="3"/>
  <c r="I586" i="3" s="1"/>
  <c r="D585" i="3"/>
  <c r="I585" i="3" s="1"/>
  <c r="D584" i="3"/>
  <c r="I584" i="3" s="1"/>
  <c r="D578" i="3"/>
  <c r="I578" i="3" s="1"/>
  <c r="D577" i="3"/>
  <c r="I577" i="3" s="1"/>
  <c r="D573" i="3"/>
  <c r="I573" i="3" s="1"/>
  <c r="D572" i="3"/>
  <c r="I572" i="3" s="1"/>
  <c r="D1654" i="3" l="1"/>
  <c r="I1654" i="3" s="1"/>
  <c r="D1602" i="3"/>
  <c r="I1602" i="3" s="1"/>
  <c r="D1601" i="3"/>
  <c r="D133" i="3"/>
  <c r="I133" i="3" s="1"/>
  <c r="D132" i="3"/>
  <c r="I132" i="3" s="1"/>
  <c r="D369" i="3"/>
  <c r="I369" i="3" s="1"/>
  <c r="D368" i="3"/>
  <c r="I368" i="3" s="1"/>
  <c r="D367" i="3"/>
  <c r="I367" i="3" s="1"/>
  <c r="D366" i="3"/>
  <c r="I366" i="3" s="1"/>
  <c r="D365" i="3"/>
  <c r="D708" i="3" l="1"/>
  <c r="I708" i="3" s="1"/>
  <c r="D701" i="3"/>
  <c r="I701" i="3" s="1"/>
  <c r="D689" i="3"/>
  <c r="I689" i="3" s="1"/>
  <c r="D703" i="3"/>
  <c r="I703" i="3" s="1"/>
  <c r="D697" i="3"/>
  <c r="I697" i="3" s="1"/>
  <c r="D672" i="3" l="1"/>
  <c r="I672" i="3" s="1"/>
  <c r="D668" i="3"/>
  <c r="I668" i="3" s="1"/>
  <c r="D654" i="3"/>
  <c r="I654" i="3" s="1"/>
  <c r="D664" i="3"/>
  <c r="I664" i="3" s="1"/>
  <c r="D651" i="3"/>
  <c r="I651" i="3" s="1"/>
  <c r="D1007" i="3" l="1"/>
  <c r="I1007" i="3" s="1"/>
  <c r="D1006" i="3"/>
  <c r="I1006" i="3" s="1"/>
  <c r="D942" i="3"/>
  <c r="I942" i="3" s="1"/>
  <c r="D943" i="3"/>
  <c r="I943" i="3"/>
  <c r="D583" i="3" l="1"/>
  <c r="I583" i="3" s="1"/>
  <c r="D582" i="3"/>
  <c r="I582" i="3" s="1"/>
  <c r="D551" i="3"/>
  <c r="I551" i="3" s="1"/>
  <c r="D557" i="3"/>
  <c r="I557" i="3" s="1"/>
  <c r="D589" i="3" l="1"/>
  <c r="I589" i="3" s="1"/>
  <c r="D1619" i="3"/>
  <c r="I1619" i="3" s="1"/>
  <c r="D1620" i="3"/>
  <c r="I1620" i="3" s="1"/>
  <c r="D1618" i="3"/>
  <c r="I1618" i="3" s="1"/>
  <c r="D1615" i="3"/>
  <c r="I1615" i="3" s="1"/>
  <c r="D1616" i="3"/>
  <c r="I1616" i="3" s="1"/>
  <c r="D1614" i="3"/>
  <c r="I1614" i="3" s="1"/>
  <c r="D1672" i="3" l="1"/>
  <c r="I1672" i="3" s="1"/>
  <c r="D1671" i="3"/>
  <c r="I1671" i="3" s="1"/>
  <c r="D111" i="3" l="1"/>
  <c r="I111" i="3" s="1"/>
  <c r="I982" i="3" l="1"/>
  <c r="I981" i="3"/>
  <c r="I980" i="3"/>
  <c r="I979" i="3"/>
  <c r="I978" i="3"/>
  <c r="I977" i="3"/>
  <c r="I1074" i="3"/>
  <c r="I1073" i="3"/>
  <c r="I950" i="3"/>
  <c r="I951" i="3"/>
  <c r="D251" i="3"/>
  <c r="I251" i="3" s="1"/>
  <c r="D250" i="3"/>
  <c r="D126" i="3"/>
  <c r="I126" i="3" s="1"/>
  <c r="D318" i="3"/>
  <c r="I318" i="3" s="1"/>
  <c r="D317" i="3"/>
  <c r="I317" i="3" s="1"/>
  <c r="D316" i="3"/>
  <c r="D362" i="3"/>
  <c r="I362" i="3" s="1"/>
  <c r="D363" i="3"/>
  <c r="D424" i="3"/>
  <c r="I424" i="3" s="1"/>
  <c r="D421" i="3"/>
  <c r="I421" i="3" s="1"/>
  <c r="D1702" i="3" l="1"/>
  <c r="I1702" i="3" s="1"/>
  <c r="D1598" i="3"/>
  <c r="I1598" i="3" s="1"/>
  <c r="I923" i="3" l="1"/>
  <c r="I924" i="3"/>
  <c r="D688" i="3" l="1"/>
  <c r="I688" i="3" s="1"/>
  <c r="D1206" i="3"/>
  <c r="I1206" i="3" s="1"/>
  <c r="D1205" i="3"/>
  <c r="D832" i="3"/>
  <c r="D834" i="3"/>
  <c r="I834" i="3" s="1"/>
  <c r="D835" i="3"/>
  <c r="I835" i="3" s="1"/>
  <c r="D833" i="3"/>
  <c r="I833" i="3" s="1"/>
  <c r="D744" i="3"/>
  <c r="I744" i="3" s="1"/>
  <c r="D743" i="3"/>
  <c r="D1460" i="3"/>
  <c r="I1460" i="3" s="1"/>
  <c r="D1459" i="3"/>
  <c r="D1081" i="3" l="1"/>
  <c r="I1081" i="3" s="1"/>
  <c r="D1080" i="3"/>
  <c r="I1080" i="3" s="1"/>
  <c r="D1079" i="3"/>
  <c r="I1079" i="3" s="1"/>
  <c r="D1078" i="3"/>
  <c r="I1078" i="3" s="1"/>
  <c r="D1077" i="3"/>
  <c r="I1077" i="3" s="1"/>
  <c r="D1076" i="3"/>
  <c r="I1076" i="3" s="1"/>
  <c r="I1084" i="3"/>
  <c r="I1085" i="3"/>
  <c r="I1086" i="3"/>
  <c r="I1087" i="3"/>
  <c r="D1088" i="3"/>
  <c r="I1088" i="3" s="1"/>
  <c r="D1089" i="3"/>
  <c r="I1089" i="3"/>
  <c r="D845" i="3" l="1"/>
  <c r="I845" i="3" s="1"/>
  <c r="D844" i="3"/>
  <c r="D305" i="3" l="1"/>
  <c r="I305" i="3" s="1"/>
  <c r="D304" i="3"/>
  <c r="D303" i="3"/>
  <c r="I303" i="3" s="1"/>
  <c r="I193" i="3"/>
  <c r="D1481" i="3"/>
  <c r="I1481" i="3" s="1"/>
  <c r="D1482" i="3"/>
  <c r="I1482" i="3" s="1"/>
  <c r="D1480" i="3"/>
  <c r="I1480" i="3" s="1"/>
  <c r="D1478" i="3"/>
  <c r="I1478" i="3" s="1"/>
  <c r="D524" i="3" l="1"/>
  <c r="I524" i="3" s="1"/>
  <c r="D622" i="3"/>
  <c r="I622" i="3" s="1"/>
  <c r="D402" i="3"/>
  <c r="I402" i="3" s="1"/>
  <c r="D1249" i="3"/>
  <c r="I1249" i="3" s="1"/>
  <c r="D1250" i="3"/>
  <c r="I1250" i="3" s="1"/>
  <c r="D1511" i="3"/>
  <c r="I1511" i="3" s="1"/>
  <c r="D1510" i="3"/>
  <c r="I1510" i="3" s="1"/>
  <c r="D1506" i="3" l="1"/>
  <c r="I1506" i="3" s="1"/>
  <c r="D1505" i="3"/>
  <c r="D1159" i="3"/>
  <c r="I1159" i="3" s="1"/>
  <c r="D1160" i="3"/>
  <c r="I1160" i="3" s="1"/>
  <c r="D1161" i="3"/>
  <c r="I1161" i="3" s="1"/>
  <c r="I191" i="3" l="1"/>
  <c r="D286" i="3"/>
  <c r="I286" i="3" s="1"/>
  <c r="D285" i="3"/>
  <c r="D684" i="3"/>
  <c r="I684" i="3" s="1"/>
  <c r="D1662" i="3"/>
  <c r="I1662" i="3" s="1"/>
  <c r="D135" i="3"/>
  <c r="I135" i="3" s="1"/>
  <c r="D134" i="3"/>
  <c r="D645" i="3"/>
  <c r="I645" i="3" s="1"/>
  <c r="D405" i="3"/>
  <c r="I405" i="3" s="1"/>
  <c r="D401" i="3"/>
  <c r="D444" i="3"/>
  <c r="I444" i="3" s="1"/>
  <c r="D1599" i="3"/>
  <c r="I1599" i="3" s="1"/>
  <c r="D267" i="3"/>
  <c r="I267" i="3" s="1"/>
  <c r="D265" i="3"/>
  <c r="D533" i="3" l="1"/>
  <c r="I533" i="3" s="1"/>
  <c r="D535" i="3"/>
  <c r="I535" i="3" s="1"/>
  <c r="D520" i="3"/>
  <c r="I520" i="3" s="1"/>
  <c r="D521" i="3"/>
  <c r="I521" i="3" s="1"/>
  <c r="D522" i="3"/>
  <c r="I522" i="3" s="1"/>
  <c r="D523" i="3"/>
  <c r="I523" i="3" s="1"/>
  <c r="D284" i="3"/>
  <c r="I284" i="3" s="1"/>
  <c r="D283" i="3"/>
  <c r="D344" i="3"/>
  <c r="I344" i="3" s="1"/>
  <c r="D345" i="3"/>
  <c r="I345" i="3" s="1"/>
  <c r="D346" i="3"/>
  <c r="I346" i="3" s="1"/>
  <c r="D347" i="3"/>
  <c r="I347" i="3" s="1"/>
  <c r="D348" i="3"/>
  <c r="I348" i="3" s="1"/>
  <c r="D455" i="3"/>
  <c r="I455" i="3" s="1"/>
  <c r="D1762" i="3"/>
  <c r="I1762" i="3" s="1"/>
  <c r="D1761" i="3"/>
  <c r="I1761" i="3" s="1"/>
  <c r="D675" i="3"/>
  <c r="I675" i="3" s="1"/>
  <c r="D674" i="3"/>
  <c r="I674" i="3" s="1"/>
  <c r="D281" i="3"/>
  <c r="I281" i="3" s="1"/>
  <c r="D280" i="3"/>
  <c r="I280" i="3" s="1"/>
  <c r="D1404" i="3"/>
  <c r="I1404" i="3" s="1"/>
  <c r="D1642" i="3"/>
  <c r="I1642" i="3" s="1"/>
  <c r="D1607" i="3"/>
  <c r="I1607" i="3" s="1"/>
  <c r="D1197" i="3"/>
  <c r="I1197" i="3" s="1"/>
  <c r="D1196" i="3"/>
  <c r="I1196" i="3" s="1"/>
  <c r="D1237" i="3"/>
  <c r="I1237" i="3" s="1"/>
  <c r="I1444" i="3"/>
  <c r="I1434" i="3"/>
  <c r="I1435" i="3"/>
  <c r="I1436" i="3"/>
  <c r="I1437" i="3"/>
  <c r="D644" i="3"/>
  <c r="I644" i="3" s="1"/>
  <c r="D635" i="3"/>
  <c r="I635" i="3" s="1"/>
  <c r="D634" i="3"/>
  <c r="I634" i="3" s="1"/>
  <c r="D630" i="3"/>
  <c r="I630" i="3" s="1"/>
  <c r="I1665" i="3"/>
  <c r="D673" i="3"/>
  <c r="I673" i="3" s="1"/>
  <c r="D1381" i="3"/>
  <c r="I1381" i="3" s="1"/>
  <c r="D1382" i="3"/>
  <c r="I1382" i="3" s="1"/>
  <c r="D1383" i="3"/>
  <c r="I1383" i="3" s="1"/>
  <c r="D1158" i="3"/>
  <c r="I1158" i="3" s="1"/>
  <c r="D1530" i="3"/>
  <c r="I1530" i="3" s="1"/>
  <c r="D1714" i="3"/>
  <c r="I1714" i="3" s="1"/>
  <c r="D519" i="3"/>
  <c r="I519" i="3" s="1"/>
  <c r="D624" i="3"/>
  <c r="I624" i="3" s="1"/>
  <c r="D618" i="3"/>
  <c r="I618" i="3" s="1"/>
  <c r="D613" i="3"/>
  <c r="I613" i="3" s="1"/>
  <c r="D562" i="3"/>
  <c r="I562" i="3" s="1"/>
  <c r="D594" i="3"/>
  <c r="I594" i="3" s="1"/>
  <c r="D1684" i="3"/>
  <c r="I1684" i="3" s="1"/>
  <c r="D1685" i="3"/>
  <c r="I1685" i="3" s="1"/>
  <c r="D1683" i="3"/>
  <c r="I1683" i="3" s="1"/>
  <c r="D144" i="3"/>
  <c r="I144" i="3" s="1"/>
  <c r="D1288" i="3"/>
  <c r="I1288" i="3" s="1"/>
  <c r="D1289" i="3"/>
  <c r="I1289" i="3" s="1"/>
  <c r="D1287" i="3"/>
  <c r="I1287" i="3" s="1"/>
  <c r="D648" i="3"/>
  <c r="I648" i="3" s="1"/>
  <c r="D647" i="3"/>
  <c r="I647" i="3" s="1"/>
  <c r="D328" i="3"/>
  <c r="I328" i="3" s="1"/>
  <c r="D451" i="3"/>
  <c r="I451" i="3" s="1"/>
  <c r="D457" i="3"/>
  <c r="I457" i="3" s="1"/>
  <c r="D456" i="3"/>
  <c r="I456" i="3" s="1"/>
  <c r="D465" i="3"/>
  <c r="I465" i="3" s="1"/>
  <c r="D464" i="3"/>
  <c r="I464" i="3" s="1"/>
  <c r="D462" i="3"/>
  <c r="I462" i="3" s="1"/>
  <c r="D219" i="3"/>
  <c r="I219" i="3" s="1"/>
  <c r="D1194" i="3"/>
  <c r="I1194" i="3" s="1"/>
  <c r="D1713" i="3"/>
  <c r="I1713" i="3" s="1"/>
  <c r="D352" i="3"/>
  <c r="I352" i="3" s="1"/>
  <c r="D714" i="3"/>
  <c r="D715" i="3"/>
  <c r="I715" i="3" s="1"/>
  <c r="D682" i="3"/>
  <c r="I682" i="3" s="1"/>
  <c r="D1312" i="3"/>
  <c r="I1312" i="3" s="1"/>
  <c r="D1311" i="3"/>
  <c r="I1311" i="3" s="1"/>
  <c r="D279" i="3"/>
  <c r="I279" i="3" s="1"/>
  <c r="D278" i="3"/>
  <c r="I278" i="3" s="1"/>
  <c r="D459" i="3"/>
  <c r="I459" i="3" s="1"/>
  <c r="D1341" i="3"/>
  <c r="I1341" i="3" s="1"/>
  <c r="D1340" i="3"/>
  <c r="I1340" i="3" s="1"/>
  <c r="D609" i="3"/>
  <c r="I609" i="3" s="1"/>
  <c r="D574" i="3"/>
  <c r="I574" i="3" s="1"/>
  <c r="D224" i="3"/>
  <c r="I224" i="3" s="1"/>
  <c r="D259" i="3"/>
  <c r="I259" i="3" s="1"/>
  <c r="D1380" i="3"/>
  <c r="I1380" i="3" s="1"/>
  <c r="I1005" i="3"/>
  <c r="I1004" i="3"/>
  <c r="D811" i="3"/>
  <c r="I811" i="3" s="1"/>
  <c r="D787" i="3"/>
  <c r="I787" i="3" s="1"/>
  <c r="D109" i="3"/>
  <c r="I109" i="3" s="1"/>
  <c r="D110" i="3"/>
  <c r="I110" i="3" s="1"/>
  <c r="D343" i="3"/>
  <c r="I343" i="3" s="1"/>
  <c r="D1234" i="3"/>
  <c r="I1234" i="3" s="1"/>
  <c r="D1233" i="3"/>
  <c r="I1233" i="3" s="1"/>
  <c r="I922" i="3"/>
  <c r="I921" i="3"/>
  <c r="D657" i="3"/>
  <c r="I657" i="3" s="1"/>
  <c r="D536" i="3"/>
  <c r="I536" i="3" s="1"/>
  <c r="D653" i="3"/>
  <c r="I653" i="3" s="1"/>
  <c r="D650" i="3"/>
  <c r="I650" i="3" s="1"/>
  <c r="I1003" i="3"/>
  <c r="I1002" i="3"/>
  <c r="I896" i="3"/>
  <c r="I895" i="3"/>
  <c r="D1207" i="3"/>
  <c r="I1207" i="3" s="1"/>
  <c r="D1584" i="3"/>
  <c r="I1584" i="3" s="1"/>
  <c r="D100" i="3"/>
  <c r="I100" i="3" s="1"/>
  <c r="D99" i="3"/>
  <c r="I99" i="3" s="1"/>
  <c r="D1737" i="3"/>
  <c r="I1737" i="3" s="1"/>
  <c r="D1529" i="3"/>
  <c r="I1529" i="3" s="1"/>
  <c r="I1445" i="3"/>
  <c r="D1734" i="3"/>
  <c r="I1734" i="3" s="1"/>
  <c r="D1733" i="3"/>
  <c r="I1733" i="3" s="1"/>
  <c r="D103" i="3"/>
  <c r="I103" i="3" s="1"/>
  <c r="D102" i="3"/>
  <c r="I102" i="3" s="1"/>
  <c r="D312" i="3"/>
  <c r="I312" i="3" s="1"/>
  <c r="D310" i="3"/>
  <c r="I310" i="3" s="1"/>
  <c r="D1587" i="3"/>
  <c r="I1587" i="3" s="1"/>
  <c r="D1588" i="3"/>
  <c r="I1588" i="3" s="1"/>
  <c r="D1586" i="3"/>
  <c r="I1586" i="3" s="1"/>
  <c r="D1585" i="3"/>
  <c r="I1585" i="3" s="1"/>
  <c r="D838" i="3"/>
  <c r="I838" i="3" s="1"/>
  <c r="D837" i="3"/>
  <c r="I837" i="3" s="1"/>
  <c r="D406" i="3"/>
  <c r="I406" i="3" s="1"/>
  <c r="D936" i="3"/>
  <c r="I936" i="3" s="1"/>
  <c r="I1488" i="3"/>
  <c r="I1485" i="3"/>
  <c r="I1484" i="3"/>
  <c r="I1483" i="3"/>
  <c r="D1487" i="3"/>
  <c r="I1487" i="3" s="1"/>
  <c r="D1486" i="3"/>
  <c r="I1486" i="3" s="1"/>
  <c r="D1368" i="3"/>
  <c r="I1368" i="3" s="1"/>
  <c r="D1597" i="3"/>
  <c r="I1597" i="3" s="1"/>
  <c r="D1236" i="3"/>
  <c r="I1236" i="3" s="1"/>
  <c r="D1239" i="3"/>
  <c r="I1239" i="3" s="1"/>
  <c r="D1693" i="3"/>
  <c r="I1693" i="3" s="1"/>
  <c r="D1692" i="3"/>
  <c r="I1692" i="3" s="1"/>
  <c r="D843" i="3"/>
  <c r="I843" i="3" s="1"/>
  <c r="D842" i="3"/>
  <c r="I842" i="3" s="1"/>
  <c r="I176" i="3"/>
  <c r="I175" i="3"/>
  <c r="D940" i="3"/>
  <c r="I940" i="3" s="1"/>
  <c r="D183" i="3"/>
  <c r="I183" i="3" s="1"/>
  <c r="I172" i="3"/>
  <c r="I171" i="3"/>
  <c r="D1241" i="3"/>
  <c r="I1241" i="3" s="1"/>
  <c r="D1240" i="3"/>
  <c r="I1240" i="3" s="1"/>
  <c r="D1269" i="3"/>
  <c r="I1269" i="3" s="1"/>
  <c r="D929" i="3"/>
  <c r="I929" i="3" s="1"/>
  <c r="D561" i="3"/>
  <c r="I561" i="3" s="1"/>
  <c r="D563" i="3"/>
  <c r="I563" i="3" s="1"/>
  <c r="D593" i="3"/>
  <c r="I593" i="3" s="1"/>
  <c r="D625" i="3"/>
  <c r="I625" i="3" s="1"/>
  <c r="D627" i="3"/>
  <c r="I627" i="3" s="1"/>
  <c r="D621" i="3"/>
  <c r="I621" i="3" s="1"/>
  <c r="D619" i="3"/>
  <c r="I619" i="3" s="1"/>
  <c r="D84" i="3"/>
  <c r="I84" i="3" s="1"/>
  <c r="D82" i="3"/>
  <c r="I82" i="3" s="1"/>
  <c r="D70" i="3"/>
  <c r="I70" i="3" s="1"/>
  <c r="D79" i="3"/>
  <c r="I79" i="3" s="1"/>
  <c r="D69" i="3"/>
  <c r="I69" i="3" s="1"/>
  <c r="D67" i="3"/>
  <c r="I67" i="3" s="1"/>
  <c r="D88" i="3"/>
  <c r="I88" i="3" s="1"/>
  <c r="D87" i="3"/>
  <c r="I87" i="3" s="1"/>
  <c r="D1264" i="3"/>
  <c r="I1264" i="3" s="1"/>
  <c r="D1456" i="3"/>
  <c r="I1456" i="3" s="1"/>
  <c r="D1457" i="3"/>
  <c r="I1457" i="3" s="1"/>
  <c r="D1455" i="3"/>
  <c r="I1455" i="3" s="1"/>
  <c r="D532" i="3"/>
  <c r="I532" i="3" s="1"/>
  <c r="D1327" i="3"/>
  <c r="I1327" i="3" s="1"/>
  <c r="D1326" i="3"/>
  <c r="I1326" i="3" s="1"/>
  <c r="D1379" i="3"/>
  <c r="I1379" i="3" s="1"/>
  <c r="D1378" i="3"/>
  <c r="I1378" i="3" s="1"/>
  <c r="D255" i="3"/>
  <c r="I255" i="3" s="1"/>
  <c r="D254" i="3"/>
  <c r="I254" i="3" s="1"/>
  <c r="D1252" i="3"/>
  <c r="I1252" i="3" s="1"/>
  <c r="D1248" i="3"/>
  <c r="I1248" i="3" s="1"/>
  <c r="D734" i="3"/>
  <c r="I734" i="3" s="1"/>
  <c r="D735" i="3"/>
  <c r="I735" i="3" s="1"/>
  <c r="D1758" i="3"/>
  <c r="I1758" i="3" s="1"/>
  <c r="D1759" i="3"/>
  <c r="I1759" i="3" s="1"/>
  <c r="D1756" i="3"/>
  <c r="I1756" i="3" s="1"/>
  <c r="D699" i="3"/>
  <c r="I699" i="3" s="1"/>
  <c r="D698" i="3"/>
  <c r="I698" i="3" s="1"/>
  <c r="D354" i="3"/>
  <c r="I354" i="3" s="1"/>
  <c r="D355" i="3"/>
  <c r="I355" i="3" s="1"/>
  <c r="D353" i="3"/>
  <c r="I353" i="3" s="1"/>
  <c r="D1309" i="3"/>
  <c r="I1309" i="3" s="1"/>
  <c r="D1308" i="3"/>
  <c r="I1308" i="3" s="1"/>
  <c r="D1307" i="3"/>
  <c r="I1307" i="3" s="1"/>
  <c r="D1211" i="3"/>
  <c r="I1211" i="3" s="1"/>
  <c r="D1210" i="3"/>
  <c r="I1210" i="3" s="1"/>
  <c r="I283" i="3"/>
  <c r="I920" i="3"/>
  <c r="D302" i="3"/>
  <c r="I302" i="3" s="1"/>
  <c r="D301" i="3"/>
  <c r="I301" i="3" s="1"/>
  <c r="I919" i="3"/>
  <c r="I1720" i="3"/>
  <c r="D1723" i="3"/>
  <c r="I1723" i="3" s="1"/>
  <c r="D1344" i="3"/>
  <c r="I1344" i="3" s="1"/>
  <c r="D1343" i="3"/>
  <c r="I1343" i="3" s="1"/>
  <c r="D1345" i="3"/>
  <c r="I1345" i="3" s="1"/>
  <c r="D1346" i="3"/>
  <c r="I1346" i="3" s="1"/>
  <c r="D1347" i="3"/>
  <c r="I1347" i="3" s="1"/>
  <c r="D236" i="3"/>
  <c r="I236" i="3" s="1"/>
  <c r="D235" i="3"/>
  <c r="I235" i="3" s="1"/>
  <c r="I1641" i="3"/>
  <c r="D1500" i="3"/>
  <c r="I1500" i="3" s="1"/>
  <c r="D1499" i="3"/>
  <c r="I1499" i="3" s="1"/>
  <c r="D1191" i="3"/>
  <c r="I1191" i="3" s="1"/>
  <c r="D1193" i="3"/>
  <c r="I1193" i="3" s="1"/>
  <c r="D1192" i="3"/>
  <c r="I1192" i="3" s="1"/>
  <c r="D1190" i="3"/>
  <c r="I1190" i="3" s="1"/>
  <c r="I975" i="3"/>
  <c r="I976" i="3"/>
  <c r="D1611" i="3"/>
  <c r="I1611" i="3" s="1"/>
  <c r="D1608" i="3"/>
  <c r="I1608" i="3" s="1"/>
  <c r="D1725" i="3"/>
  <c r="I1725" i="3" s="1"/>
  <c r="D1010" i="3"/>
  <c r="I1010" i="3" s="1"/>
  <c r="D1009" i="3"/>
  <c r="I1009" i="3" s="1"/>
  <c r="D941" i="3"/>
  <c r="I941" i="3" s="1"/>
  <c r="I973" i="3"/>
  <c r="I974" i="3"/>
  <c r="I972" i="3"/>
  <c r="I971" i="3"/>
  <c r="I968" i="3"/>
  <c r="I969" i="3"/>
  <c r="I970" i="3"/>
  <c r="I967" i="3"/>
  <c r="I1072" i="3"/>
  <c r="I1071" i="3"/>
  <c r="I1070" i="3"/>
  <c r="I1069" i="3"/>
  <c r="D1757" i="3"/>
  <c r="I1757" i="3" s="1"/>
  <c r="D1760" i="3"/>
  <c r="I1760" i="3" s="1"/>
  <c r="D1755" i="3"/>
  <c r="I1755" i="3" s="1"/>
  <c r="D1270" i="3"/>
  <c r="I1270" i="3" s="1"/>
  <c r="D1268" i="3"/>
  <c r="I1268" i="3" s="1"/>
  <c r="I1772" i="3"/>
  <c r="D1773" i="3"/>
  <c r="I1773" i="3" s="1"/>
  <c r="D1650" i="3"/>
  <c r="I1650" i="3" s="1"/>
  <c r="D1649" i="3"/>
  <c r="I1649" i="3" s="1"/>
  <c r="D1648" i="3"/>
  <c r="I1648" i="3" s="1"/>
  <c r="D1690" i="3"/>
  <c r="I1690" i="3" s="1"/>
  <c r="D1735" i="3"/>
  <c r="I1735" i="3" s="1"/>
  <c r="D1653" i="3"/>
  <c r="I1653" i="3" s="1"/>
  <c r="D909" i="3"/>
  <c r="D702" i="3"/>
  <c r="I702" i="3" s="1"/>
  <c r="D602" i="3"/>
  <c r="D595" i="3"/>
  <c r="I595" i="3" s="1"/>
  <c r="D587" i="3"/>
  <c r="I587" i="3" s="1"/>
  <c r="D579" i="3"/>
  <c r="D555" i="3"/>
  <c r="I555" i="3" s="1"/>
  <c r="D633" i="3"/>
  <c r="I633" i="3" s="1"/>
  <c r="I1634" i="3"/>
  <c r="D256" i="3"/>
  <c r="I256" i="3" s="1"/>
  <c r="D262" i="3"/>
  <c r="I262" i="3" s="1"/>
  <c r="D335" i="3"/>
  <c r="I335" i="3" s="1"/>
  <c r="D334" i="3"/>
  <c r="I334" i="3" s="1"/>
  <c r="I1186" i="3"/>
  <c r="D864" i="3"/>
  <c r="I864" i="3" s="1"/>
  <c r="D1425" i="3"/>
  <c r="I1425" i="3" s="1"/>
  <c r="D1426" i="3"/>
  <c r="I1426" i="3" s="1"/>
  <c r="D1427" i="3"/>
  <c r="I1427" i="3" s="1"/>
  <c r="D1424" i="3"/>
  <c r="I1424" i="3" s="1"/>
  <c r="D1769" i="3"/>
  <c r="I1769" i="3" s="1"/>
  <c r="D1763" i="3"/>
  <c r="I1763" i="3" s="1"/>
  <c r="D1764" i="3"/>
  <c r="I1764" i="3" s="1"/>
  <c r="D1765" i="3"/>
  <c r="I1765" i="3" s="1"/>
  <c r="D357" i="3"/>
  <c r="I357" i="3" s="1"/>
  <c r="D356" i="3"/>
  <c r="I356" i="3" s="1"/>
  <c r="D629" i="3"/>
  <c r="I629" i="3" s="1"/>
  <c r="D623" i="3"/>
  <c r="I623" i="3" s="1"/>
  <c r="D598" i="3"/>
  <c r="I598" i="3" s="1"/>
  <c r="D850" i="3"/>
  <c r="I850" i="3" s="1"/>
  <c r="D849" i="3"/>
  <c r="I849" i="3" s="1"/>
  <c r="D438" i="3"/>
  <c r="I438" i="3" s="1"/>
  <c r="D439" i="3"/>
  <c r="I439" i="3" s="1"/>
  <c r="D440" i="3"/>
  <c r="I440" i="3" s="1"/>
  <c r="D441" i="3"/>
  <c r="I441" i="3" s="1"/>
  <c r="D442" i="3"/>
  <c r="I442" i="3" s="1"/>
  <c r="D443" i="3"/>
  <c r="I443" i="3" s="1"/>
  <c r="D437" i="3"/>
  <c r="I437" i="3" s="1"/>
  <c r="D641" i="3"/>
  <c r="I641" i="3" s="1"/>
  <c r="D351" i="3"/>
  <c r="I351" i="3" s="1"/>
  <c r="I844" i="3"/>
  <c r="D409" i="3"/>
  <c r="I409" i="3" s="1"/>
  <c r="D656" i="3"/>
  <c r="I656" i="3" s="1"/>
  <c r="D330" i="3"/>
  <c r="I330" i="3" s="1"/>
  <c r="D329" i="3"/>
  <c r="I329" i="3" s="1"/>
  <c r="D377" i="3"/>
  <c r="I377" i="3" s="1"/>
  <c r="D378" i="3"/>
  <c r="I378" i="3" s="1"/>
  <c r="D376" i="3"/>
  <c r="D1334" i="3"/>
  <c r="I1334" i="3" s="1"/>
  <c r="I912" i="3"/>
  <c r="I911" i="3"/>
  <c r="D1583" i="3"/>
  <c r="I1583" i="3" s="1"/>
  <c r="D823" i="3"/>
  <c r="I823" i="3" s="1"/>
  <c r="D938" i="3"/>
  <c r="I938" i="3" s="1"/>
  <c r="D939" i="3"/>
  <c r="I939" i="3" s="1"/>
  <c r="D821" i="3"/>
  <c r="I821" i="3" s="1"/>
  <c r="D1290" i="3"/>
  <c r="I1290" i="3" s="1"/>
  <c r="I1068" i="3"/>
  <c r="I1067" i="3"/>
  <c r="I831" i="3"/>
  <c r="D786" i="3"/>
  <c r="I786" i="3" s="1"/>
  <c r="D788" i="3"/>
  <c r="I788" i="3" s="1"/>
  <c r="D810" i="3"/>
  <c r="I810" i="3" s="1"/>
  <c r="D820" i="3"/>
  <c r="I820" i="3" s="1"/>
  <c r="D691" i="3"/>
  <c r="I691" i="3" s="1"/>
  <c r="D616" i="3"/>
  <c r="I616" i="3" s="1"/>
  <c r="D615" i="3"/>
  <c r="I615" i="3" s="1"/>
  <c r="D727" i="3"/>
  <c r="I727" i="3" s="1"/>
  <c r="D1626" i="3"/>
  <c r="I1626" i="3" s="1"/>
  <c r="D413" i="3"/>
  <c r="I413" i="3" s="1"/>
  <c r="D1590" i="3"/>
  <c r="I1590" i="3" s="1"/>
  <c r="D1450" i="3"/>
  <c r="I1450" i="3" s="1"/>
  <c r="D383" i="3"/>
  <c r="I383" i="3" s="1"/>
  <c r="D433" i="3"/>
  <c r="I433" i="3" s="1"/>
  <c r="D434" i="3"/>
  <c r="I434" i="3" s="1"/>
  <c r="D685" i="3"/>
  <c r="I685" i="3" s="1"/>
  <c r="D511" i="3"/>
  <c r="I511" i="3" s="1"/>
  <c r="D848" i="3"/>
  <c r="I848" i="3" s="1"/>
  <c r="I914" i="3"/>
  <c r="I913" i="3"/>
  <c r="D851" i="3"/>
  <c r="I851" i="3" s="1"/>
  <c r="D852" i="3"/>
  <c r="I852" i="3" s="1"/>
  <c r="D1320" i="3"/>
  <c r="I1320" i="3" s="1"/>
  <c r="D463" i="3"/>
  <c r="I463" i="3" s="1"/>
  <c r="D470" i="3"/>
  <c r="I470" i="3" s="1"/>
  <c r="D471" i="3"/>
  <c r="I471" i="3" s="1"/>
  <c r="D469" i="3"/>
  <c r="I469" i="3" s="1"/>
  <c r="D741" i="3"/>
  <c r="I741" i="3" s="1"/>
  <c r="D681" i="3"/>
  <c r="I681" i="3" s="1"/>
  <c r="D1627" i="3"/>
  <c r="I1627" i="3" s="1"/>
  <c r="D1628" i="3"/>
  <c r="I1628" i="3" s="1"/>
  <c r="D1629" i="3"/>
  <c r="I1629" i="3" s="1"/>
  <c r="D1625" i="3"/>
  <c r="I1625" i="3" s="1"/>
  <c r="D1621" i="3"/>
  <c r="D418" i="3"/>
  <c r="I418" i="3" s="1"/>
  <c r="D417" i="3"/>
  <c r="I417" i="3" s="1"/>
  <c r="D127" i="3"/>
  <c r="I127" i="3" s="1"/>
  <c r="D258" i="3"/>
  <c r="I258" i="3" s="1"/>
  <c r="D626" i="3"/>
  <c r="I626" i="3" s="1"/>
  <c r="D606" i="3"/>
  <c r="I606" i="3" s="1"/>
  <c r="D605" i="3"/>
  <c r="I605" i="3" s="1"/>
  <c r="D1532" i="3"/>
  <c r="I1532" i="3" s="1"/>
  <c r="D1531" i="3"/>
  <c r="I1531" i="3" s="1"/>
  <c r="D1533" i="3"/>
  <c r="I1533" i="3" s="1"/>
  <c r="D1752" i="3"/>
  <c r="I1752" i="3" s="1"/>
  <c r="D1766" i="3"/>
  <c r="I1766" i="3" s="1"/>
  <c r="I401" i="3"/>
  <c r="D452" i="3"/>
  <c r="I452" i="3" s="1"/>
  <c r="D253" i="3"/>
  <c r="I253" i="3" s="1"/>
  <c r="D1739" i="3"/>
  <c r="I1739" i="3" s="1"/>
  <c r="D1736" i="3"/>
  <c r="I1736" i="3" s="1"/>
  <c r="D660" i="3"/>
  <c r="I660" i="3" s="1"/>
  <c r="D427" i="3"/>
  <c r="I427" i="3" s="1"/>
  <c r="D129" i="3"/>
  <c r="I129" i="3" s="1"/>
  <c r="D125" i="3"/>
  <c r="I125" i="3" s="1"/>
  <c r="D128" i="3"/>
  <c r="I128" i="3" s="1"/>
  <c r="D147" i="3"/>
  <c r="I147" i="3" s="1"/>
  <c r="D435" i="3"/>
  <c r="I435" i="3" s="1"/>
  <c r="D1617" i="3"/>
  <c r="I1617" i="3" s="1"/>
  <c r="I1774" i="3"/>
  <c r="I1542" i="3"/>
  <c r="D1295" i="3"/>
  <c r="I1295" i="3" s="1"/>
  <c r="D1296" i="3"/>
  <c r="I1296" i="3" s="1"/>
  <c r="D1300" i="3"/>
  <c r="I1300" i="3" s="1"/>
  <c r="D1294" i="3"/>
  <c r="I1294" i="3" s="1"/>
  <c r="D296" i="3"/>
  <c r="I296" i="3" s="1"/>
  <c r="D754" i="3"/>
  <c r="I754" i="3" s="1"/>
  <c r="D581" i="3"/>
  <c r="I581" i="3" s="1"/>
  <c r="D580" i="3"/>
  <c r="I580" i="3" s="1"/>
  <c r="D576" i="3"/>
  <c r="I576" i="3" s="1"/>
  <c r="D575" i="3"/>
  <c r="I575" i="3" s="1"/>
  <c r="D550" i="3"/>
  <c r="I550" i="3" s="1"/>
  <c r="D546" i="3"/>
  <c r="I546" i="3" s="1"/>
  <c r="D545" i="3"/>
  <c r="I545" i="3" s="1"/>
  <c r="D549" i="3"/>
  <c r="I549" i="3" s="1"/>
  <c r="D1606" i="3"/>
  <c r="I1606" i="3" s="1"/>
  <c r="D150" i="3"/>
  <c r="I150" i="3" s="1"/>
  <c r="D149" i="3"/>
  <c r="I149" i="3" s="1"/>
  <c r="I918" i="3"/>
  <c r="I917" i="3"/>
  <c r="I992" i="3"/>
  <c r="I991" i="3"/>
  <c r="I105" i="3"/>
  <c r="I106" i="3"/>
  <c r="I107" i="3"/>
  <c r="I163" i="3"/>
  <c r="I161" i="3"/>
  <c r="D387" i="3"/>
  <c r="I387" i="3" s="1"/>
  <c r="D388" i="3"/>
  <c r="I388" i="3" s="1"/>
  <c r="D1475" i="3"/>
  <c r="I1475" i="3" s="1"/>
  <c r="D1476" i="3"/>
  <c r="I1476" i="3" s="1"/>
  <c r="D1477" i="3"/>
  <c r="I1477" i="3" s="1"/>
  <c r="D1479" i="3"/>
  <c r="I1479" i="3" s="1"/>
  <c r="D1678" i="3"/>
  <c r="I1678" i="3" s="1"/>
  <c r="D1679" i="3"/>
  <c r="I1679" i="3" s="1"/>
  <c r="D1582" i="3"/>
  <c r="I1582" i="3" s="1"/>
  <c r="D1592" i="3"/>
  <c r="D1609" i="3"/>
  <c r="I1609" i="3" s="1"/>
  <c r="D1579" i="3"/>
  <c r="I1579" i="3" s="1"/>
  <c r="I873" i="3"/>
  <c r="I871" i="3"/>
  <c r="I869" i="3"/>
  <c r="I1065" i="3"/>
  <c r="I1066" i="3"/>
  <c r="I199" i="3"/>
  <c r="D295" i="3"/>
  <c r="I295" i="3" s="1"/>
  <c r="D1751" i="3"/>
  <c r="I1751" i="3" s="1"/>
  <c r="D1581" i="3"/>
  <c r="I1581" i="3" s="1"/>
  <c r="D937" i="3"/>
  <c r="I937" i="3" s="1"/>
  <c r="D1580" i="3"/>
  <c r="I1580" i="3" s="1"/>
  <c r="D1470" i="3"/>
  <c r="I1470" i="3" s="1"/>
  <c r="D1471" i="3"/>
  <c r="I1471" i="3" s="1"/>
  <c r="D1472" i="3"/>
  <c r="I1472" i="3" s="1"/>
  <c r="D1473" i="3"/>
  <c r="I1473" i="3" s="1"/>
  <c r="D1474" i="3"/>
  <c r="I1474" i="3" s="1"/>
  <c r="D1469" i="3"/>
  <c r="I1469" i="3" s="1"/>
  <c r="I949" i="3"/>
  <c r="I948" i="3"/>
  <c r="D747" i="3"/>
  <c r="I747" i="3" s="1"/>
  <c r="I1018" i="3"/>
  <c r="I1014" i="3"/>
  <c r="I1015" i="3"/>
  <c r="I1016" i="3"/>
  <c r="I1017" i="3"/>
  <c r="I1013" i="3"/>
  <c r="I203" i="3"/>
  <c r="I202" i="3"/>
  <c r="I201" i="3"/>
  <c r="I200" i="3"/>
  <c r="D1430" i="3"/>
  <c r="I1430" i="3" s="1"/>
  <c r="D1429" i="3"/>
  <c r="I1429" i="3" s="1"/>
  <c r="D1578" i="3"/>
  <c r="I1578" i="3" s="1"/>
  <c r="D1175" i="3"/>
  <c r="I1175" i="3" s="1"/>
  <c r="D1174" i="3"/>
  <c r="I1174" i="3" s="1"/>
  <c r="D1177" i="3"/>
  <c r="I1177" i="3" s="1"/>
  <c r="D1176" i="3"/>
  <c r="I1176" i="3" s="1"/>
  <c r="D1647" i="3"/>
  <c r="I1647" i="3" s="1"/>
  <c r="D1645" i="3"/>
  <c r="I1645" i="3" s="1"/>
  <c r="D829" i="3"/>
  <c r="I829" i="3" s="1"/>
  <c r="D124" i="3"/>
  <c r="I124" i="3"/>
  <c r="D123" i="3"/>
  <c r="I123" i="3" s="1"/>
  <c r="D932" i="3"/>
  <c r="I932" i="3" s="1"/>
  <c r="D934" i="3"/>
  <c r="I934" i="3" s="1"/>
  <c r="D935" i="3"/>
  <c r="I935" i="3" s="1"/>
  <c r="D933" i="3"/>
  <c r="I933" i="3" s="1"/>
  <c r="D81" i="3"/>
  <c r="I81" i="3" s="1"/>
  <c r="D77" i="3"/>
  <c r="I77" i="3" s="1"/>
  <c r="D65" i="3"/>
  <c r="I65" i="3" s="1"/>
  <c r="D66" i="3"/>
  <c r="I66" i="3" s="1"/>
  <c r="D1596" i="3"/>
  <c r="I1596" i="3" s="1"/>
  <c r="D1593" i="3"/>
  <c r="I1593" i="3" s="1"/>
  <c r="D827" i="3"/>
  <c r="I827" i="3" s="1"/>
  <c r="I162" i="3"/>
  <c r="I182" i="3"/>
  <c r="I181" i="3"/>
  <c r="I180" i="3"/>
  <c r="D276" i="3"/>
  <c r="I276" i="3" s="1"/>
  <c r="D275" i="3"/>
  <c r="I275" i="3" s="1"/>
  <c r="D1228" i="3"/>
  <c r="I1228" i="3" s="1"/>
  <c r="D1227" i="3"/>
  <c r="I1227" i="3" s="1"/>
  <c r="D1644" i="3"/>
  <c r="I1644" i="3" s="1"/>
  <c r="D753" i="3"/>
  <c r="I753" i="3" s="1"/>
  <c r="I189" i="3"/>
  <c r="D1576" i="3"/>
  <c r="I1576" i="3" s="1"/>
  <c r="D391" i="3"/>
  <c r="I391" i="3" s="1"/>
  <c r="I1741" i="3"/>
  <c r="I187" i="3"/>
  <c r="D1555" i="3"/>
  <c r="I1555" i="3" s="1"/>
  <c r="D1651" i="3"/>
  <c r="I1651" i="3" s="1"/>
  <c r="D1652" i="3"/>
  <c r="I1652" i="3" s="1"/>
  <c r="D1577" i="3"/>
  <c r="I1577" i="3" s="1"/>
  <c r="D828" i="3"/>
  <c r="I828" i="3" s="1"/>
  <c r="D830" i="3"/>
  <c r="I830" i="3" s="1"/>
  <c r="D590" i="3"/>
  <c r="I590" i="3" s="1"/>
  <c r="D558" i="3"/>
  <c r="I558" i="3" s="1"/>
  <c r="D566" i="3"/>
  <c r="I566" i="3" s="1"/>
  <c r="D599" i="3"/>
  <c r="I599" i="3" s="1"/>
  <c r="D597" i="3"/>
  <c r="I597" i="3" s="1"/>
  <c r="I886" i="3"/>
  <c r="D145" i="3"/>
  <c r="I145" i="3" s="1"/>
  <c r="D142" i="3"/>
  <c r="I142" i="3" s="1"/>
  <c r="D141" i="3"/>
  <c r="I141" i="3" s="1"/>
  <c r="D556" i="3"/>
  <c r="I556" i="3" s="1"/>
  <c r="D588" i="3"/>
  <c r="I588" i="3" s="1"/>
  <c r="D740" i="3"/>
  <c r="I740" i="3" s="1"/>
  <c r="I186" i="3"/>
  <c r="D1185" i="3"/>
  <c r="I1185" i="3" s="1"/>
  <c r="D432" i="3"/>
  <c r="I432" i="3" s="1"/>
  <c r="D813" i="3"/>
  <c r="I813" i="3" s="1"/>
  <c r="D755" i="3"/>
  <c r="I755" i="3" s="1"/>
  <c r="D752" i="3"/>
  <c r="I752" i="3" s="1"/>
  <c r="D855" i="3"/>
  <c r="I855" i="3" s="1"/>
  <c r="D146" i="3"/>
  <c r="I146" i="3" s="1"/>
  <c r="D138" i="3"/>
  <c r="I138" i="3" s="1"/>
  <c r="D631" i="3"/>
  <c r="I631" i="3" s="1"/>
  <c r="D632" i="3"/>
  <c r="I632" i="3" s="1"/>
  <c r="D298" i="3"/>
  <c r="I298" i="3" s="1"/>
  <c r="D321" i="3"/>
  <c r="I321" i="3" s="1"/>
  <c r="D320" i="3"/>
  <c r="I320" i="3" s="1"/>
  <c r="D822" i="3"/>
  <c r="I822" i="3" s="1"/>
  <c r="D824" i="3"/>
  <c r="I824" i="3" s="1"/>
  <c r="D722" i="3"/>
  <c r="I722" i="3" s="1"/>
  <c r="D136" i="3"/>
  <c r="I136" i="3" s="1"/>
  <c r="D137" i="3"/>
  <c r="I137" i="3" s="1"/>
  <c r="D1120" i="3"/>
  <c r="I1120" i="3" s="1"/>
  <c r="D1118" i="3"/>
  <c r="I1118" i="3" s="1"/>
  <c r="D1115" i="3"/>
  <c r="I1115" i="3" s="1"/>
  <c r="D1116" i="3"/>
  <c r="I1116" i="3" s="1"/>
  <c r="D1112" i="3"/>
  <c r="I1112" i="3" s="1"/>
  <c r="D1110" i="3"/>
  <c r="I1110" i="3" s="1"/>
  <c r="F1109" i="3"/>
  <c r="D1109" i="3" s="1"/>
  <c r="I1109" i="3" s="1"/>
  <c r="F1111" i="3"/>
  <c r="D1111" i="3" s="1"/>
  <c r="I1111" i="3" s="1"/>
  <c r="F1113" i="3"/>
  <c r="D1113" i="3"/>
  <c r="I1113" i="3" s="1"/>
  <c r="F1114" i="3"/>
  <c r="D1114" i="3" s="1"/>
  <c r="I1114" i="3" s="1"/>
  <c r="F1117" i="3"/>
  <c r="D1117" i="3"/>
  <c r="I1117" i="3" s="1"/>
  <c r="F1119" i="3"/>
  <c r="D1119" i="3" s="1"/>
  <c r="I1119" i="3" s="1"/>
  <c r="F1108" i="3"/>
  <c r="D1108" i="3" s="1"/>
  <c r="I1108" i="3" s="1"/>
  <c r="F1105" i="3"/>
  <c r="D1105" i="3"/>
  <c r="I1105" i="3" s="1"/>
  <c r="F1104" i="3"/>
  <c r="D1104" i="3" s="1"/>
  <c r="I1104" i="3" s="1"/>
  <c r="F1102" i="3"/>
  <c r="D1102" i="3" s="1"/>
  <c r="I1102" i="3" s="1"/>
  <c r="F1101" i="3"/>
  <c r="D1101" i="3"/>
  <c r="I1101" i="3" s="1"/>
  <c r="F1100" i="3"/>
  <c r="D1100" i="3" s="1"/>
  <c r="I1100" i="3" s="1"/>
  <c r="F1099" i="3"/>
  <c r="D1099" i="3" s="1"/>
  <c r="I1099" i="3" s="1"/>
  <c r="F1098" i="3"/>
  <c r="D1098" i="3" s="1"/>
  <c r="I1098" i="3" s="1"/>
  <c r="D1106" i="3"/>
  <c r="I1106" i="3" s="1"/>
  <c r="F1095" i="3"/>
  <c r="D1095" i="3" s="1"/>
  <c r="I1095" i="3" s="1"/>
  <c r="F1094" i="3"/>
  <c r="D1094" i="3" s="1"/>
  <c r="I1094" i="3" s="1"/>
  <c r="F1093" i="3"/>
  <c r="D1093" i="3" s="1"/>
  <c r="I1093" i="3" s="1"/>
  <c r="D1135" i="3"/>
  <c r="I1135" i="3" s="1"/>
  <c r="D1137" i="3"/>
  <c r="I1137" i="3" s="1"/>
  <c r="D1131" i="3"/>
  <c r="I1131" i="3" s="1"/>
  <c r="D1126" i="3"/>
  <c r="I1126" i="3" s="1"/>
  <c r="D1132" i="3"/>
  <c r="I1132" i="3" s="1"/>
  <c r="D1103" i="3"/>
  <c r="I1103" i="3" s="1"/>
  <c r="D1096" i="3"/>
  <c r="I1096" i="3" s="1"/>
  <c r="D1125" i="3"/>
  <c r="I1125" i="3" s="1"/>
  <c r="D1123" i="3"/>
  <c r="I1123" i="3"/>
  <c r="D1127" i="3"/>
  <c r="I1127" i="3" s="1"/>
  <c r="D1128" i="3"/>
  <c r="I1128" i="3" s="1"/>
  <c r="D1129" i="3"/>
  <c r="I1129" i="3" s="1"/>
  <c r="D1130" i="3"/>
  <c r="I1130" i="3" s="1"/>
  <c r="D1133" i="3"/>
  <c r="I1133" i="3" s="1"/>
  <c r="D1134" i="3"/>
  <c r="I1134" i="3" s="1"/>
  <c r="D1136" i="3"/>
  <c r="I1136" i="3" s="1"/>
  <c r="D1138" i="3"/>
  <c r="I1138" i="3" s="1"/>
  <c r="D1124" i="3"/>
  <c r="I1124" i="3" s="1"/>
  <c r="D1151" i="3"/>
  <c r="I1151" i="3" s="1"/>
  <c r="D1148" i="3"/>
  <c r="I1148" i="3" s="1"/>
  <c r="D1149" i="3"/>
  <c r="I1149" i="3" s="1"/>
  <c r="D1150" i="3"/>
  <c r="I1150" i="3" s="1"/>
  <c r="D1165" i="3"/>
  <c r="I1165" i="3" s="1"/>
  <c r="D1163" i="3"/>
  <c r="I1163" i="3" s="1"/>
  <c r="D1164" i="3"/>
  <c r="I1164" i="3" s="1"/>
  <c r="D1144" i="3"/>
  <c r="I1144" i="3" s="1"/>
  <c r="D1145" i="3"/>
  <c r="I1145" i="3" s="1"/>
  <c r="D1142" i="3"/>
  <c r="I1142" i="3" s="1"/>
  <c r="D1143" i="3"/>
  <c r="I1143" i="3" s="1"/>
  <c r="D1146" i="3"/>
  <c r="I1146" i="3" s="1"/>
  <c r="D1141" i="3"/>
  <c r="I1141" i="3" s="1"/>
  <c r="D957" i="3"/>
  <c r="I957" i="3" s="1"/>
  <c r="D955" i="3"/>
  <c r="I955" i="3" s="1"/>
  <c r="D956" i="3"/>
  <c r="I956" i="3" s="1"/>
  <c r="D952" i="3"/>
  <c r="I952" i="3" s="1"/>
  <c r="I1659" i="3"/>
  <c r="I1660" i="3"/>
  <c r="D1558" i="3"/>
  <c r="I1558" i="3" s="1"/>
  <c r="I1663" i="3"/>
  <c r="D196" i="3"/>
  <c r="I196" i="3" s="1"/>
  <c r="D195" i="3"/>
  <c r="I195" i="3" s="1"/>
  <c r="D1719" i="3"/>
  <c r="I1719" i="3" s="1"/>
  <c r="D1722" i="3"/>
  <c r="I1722" i="3" s="1"/>
  <c r="D726" i="3"/>
  <c r="I726" i="3" s="1"/>
  <c r="D724" i="3"/>
  <c r="I724" i="3" s="1"/>
  <c r="D713" i="3"/>
  <c r="I713" i="3" s="1"/>
  <c r="D1363" i="3"/>
  <c r="I1363" i="3" s="1"/>
  <c r="D1285" i="3"/>
  <c r="I1285" i="3" s="1"/>
  <c r="D1280" i="3"/>
  <c r="I1280" i="3" s="1"/>
  <c r="D1281" i="3"/>
  <c r="I1281" i="3" s="1"/>
  <c r="D1283" i="3"/>
  <c r="I1283" i="3" s="1"/>
  <c r="D1284" i="3"/>
  <c r="I1284" i="3" s="1"/>
  <c r="D1286" i="3"/>
  <c r="I1286" i="3" s="1"/>
  <c r="D1279" i="3"/>
  <c r="I1279" i="3" s="1"/>
  <c r="D1277" i="3"/>
  <c r="I1277" i="3" s="1"/>
  <c r="D1278" i="3"/>
  <c r="I1278" i="3" s="1"/>
  <c r="I998" i="3"/>
  <c r="I999" i="3"/>
  <c r="I966" i="3"/>
  <c r="I964" i="3"/>
  <c r="I962" i="3"/>
  <c r="D809" i="3"/>
  <c r="I809" i="3" s="1"/>
  <c r="D785" i="3"/>
  <c r="I785" i="3" s="1"/>
  <c r="D780" i="3"/>
  <c r="I780" i="3" s="1"/>
  <c r="D663" i="3"/>
  <c r="I663" i="3" s="1"/>
  <c r="D665" i="3"/>
  <c r="I665" i="3" s="1"/>
  <c r="D610" i="3"/>
  <c r="I610" i="3" s="1"/>
  <c r="D1349" i="3"/>
  <c r="I1349" i="3" s="1"/>
  <c r="D1351" i="3"/>
  <c r="I1351" i="3" s="1"/>
  <c r="I989" i="3"/>
  <c r="I990" i="3"/>
  <c r="D1408" i="3"/>
  <c r="I1408" i="3" s="1"/>
  <c r="D1409" i="3"/>
  <c r="I1409" i="3" s="1"/>
  <c r="D1410" i="3"/>
  <c r="I1410" i="3" s="1"/>
  <c r="D1411" i="3"/>
  <c r="I1411" i="3" s="1"/>
  <c r="D1412" i="3"/>
  <c r="I1412" i="3" s="1"/>
  <c r="D1413" i="3"/>
  <c r="I1413" i="3" s="1"/>
  <c r="D1521" i="3"/>
  <c r="I1521" i="3" s="1"/>
  <c r="D206" i="3"/>
  <c r="I206" i="3" s="1"/>
  <c r="D700" i="3"/>
  <c r="I700" i="3" s="1"/>
  <c r="D704" i="3"/>
  <c r="I704" i="3" s="1"/>
  <c r="D705" i="3"/>
  <c r="I705" i="3" s="1"/>
  <c r="D706" i="3"/>
  <c r="I706" i="3" s="1"/>
  <c r="D707" i="3"/>
  <c r="I707" i="3" s="1"/>
  <c r="D468" i="3"/>
  <c r="I468" i="3" s="1"/>
  <c r="D730" i="3"/>
  <c r="I730" i="3" s="1"/>
  <c r="D729" i="3"/>
  <c r="I729" i="3" s="1"/>
  <c r="D728" i="3"/>
  <c r="I728" i="3" s="1"/>
  <c r="D716" i="3"/>
  <c r="I716" i="3" s="1"/>
  <c r="D718" i="3"/>
  <c r="I718" i="3" s="1"/>
  <c r="D720" i="3"/>
  <c r="I720" i="3" s="1"/>
  <c r="D723" i="3"/>
  <c r="I723" i="3" s="1"/>
  <c r="D652" i="3"/>
  <c r="I652" i="3" s="1"/>
  <c r="D655" i="3"/>
  <c r="I655" i="3" s="1"/>
  <c r="D541" i="3"/>
  <c r="I541" i="3" s="1"/>
  <c r="D540" i="3"/>
  <c r="I540" i="3" s="1"/>
  <c r="D474" i="3"/>
  <c r="I474" i="3" s="1"/>
  <c r="D467" i="3"/>
  <c r="I467" i="3" s="1"/>
  <c r="D472" i="3"/>
  <c r="I472" i="3" s="1"/>
  <c r="D118" i="3"/>
  <c r="I118" i="3" s="1"/>
  <c r="D779" i="3"/>
  <c r="I779" i="3" s="1"/>
  <c r="D122" i="3"/>
  <c r="I122" i="3" s="1"/>
  <c r="D121" i="3"/>
  <c r="I121" i="3" s="1"/>
  <c r="I897" i="3"/>
  <c r="I904" i="3"/>
  <c r="I901" i="3"/>
  <c r="I927" i="3"/>
  <c r="I925" i="3"/>
  <c r="I1036" i="3"/>
  <c r="I1038" i="3"/>
  <c r="I1040" i="3"/>
  <c r="I1042" i="3"/>
  <c r="I1044" i="3"/>
  <c r="I1046" i="3"/>
  <c r="I1048" i="3"/>
  <c r="I1050" i="3"/>
  <c r="I1052" i="3"/>
  <c r="I1054" i="3"/>
  <c r="I1056" i="3"/>
  <c r="I1058" i="3"/>
  <c r="I1060" i="3"/>
  <c r="I1062" i="3"/>
  <c r="I1064" i="3"/>
  <c r="I1034" i="3"/>
  <c r="I1032" i="3"/>
  <c r="I1030" i="3"/>
  <c r="I1028" i="3"/>
  <c r="I1026" i="3"/>
  <c r="I1024" i="3"/>
  <c r="I1022" i="3"/>
  <c r="I1020" i="3"/>
  <c r="I1600" i="3"/>
  <c r="D1603" i="3"/>
  <c r="I1603" i="3" s="1"/>
  <c r="D1786" i="3"/>
  <c r="I1786" i="3" s="1"/>
  <c r="D373" i="3"/>
  <c r="I373" i="3" s="1"/>
  <c r="I188" i="3"/>
  <c r="D492" i="3"/>
  <c r="I492" i="3" s="1"/>
  <c r="D244" i="3"/>
  <c r="I244" i="3" s="1"/>
  <c r="D246" i="3"/>
  <c r="I246" i="3" s="1"/>
  <c r="I245" i="3"/>
  <c r="D243" i="3"/>
  <c r="I243" i="3" s="1"/>
  <c r="D242" i="3"/>
  <c r="I242" i="3" s="1"/>
  <c r="D233" i="3"/>
  <c r="I233" i="3" s="1"/>
  <c r="D234" i="3"/>
  <c r="I234" i="3" s="1"/>
  <c r="D237" i="3"/>
  <c r="I237" i="3" s="1"/>
  <c r="D1548" i="3"/>
  <c r="I1548" i="3" s="1"/>
  <c r="D887" i="3"/>
  <c r="I887" i="3" s="1"/>
  <c r="D139" i="3"/>
  <c r="I139" i="3" s="1"/>
  <c r="D112" i="3"/>
  <c r="I112" i="3" s="1"/>
  <c r="D836" i="3"/>
  <c r="I836" i="3" s="1"/>
  <c r="D156" i="3"/>
  <c r="I156" i="3" s="1"/>
  <c r="D143" i="3"/>
  <c r="I143" i="3" s="1"/>
  <c r="D152" i="3"/>
  <c r="I152" i="3" s="1"/>
  <c r="D153" i="3"/>
  <c r="I153" i="3" s="1"/>
  <c r="D154" i="3"/>
  <c r="I154" i="3"/>
  <c r="D155" i="3"/>
  <c r="I155" i="3" s="1"/>
  <c r="D157" i="3"/>
  <c r="I157" i="3" s="1"/>
  <c r="D158" i="3"/>
  <c r="I158" i="3" s="1"/>
  <c r="D151" i="3"/>
  <c r="I151" i="3" s="1"/>
  <c r="D1574" i="3"/>
  <c r="I1574" i="3" s="1"/>
  <c r="D1575" i="3"/>
  <c r="I1575" i="3" s="1"/>
  <c r="D1573" i="3"/>
  <c r="I1573" i="3" s="1"/>
  <c r="D497" i="3"/>
  <c r="I497" i="3" s="1"/>
  <c r="D496" i="3"/>
  <c r="I496" i="3" s="1"/>
  <c r="D491" i="3"/>
  <c r="I491" i="3" s="1"/>
  <c r="D490" i="3"/>
  <c r="I490" i="3" s="1"/>
  <c r="D489" i="3"/>
  <c r="I489" i="3" s="1"/>
  <c r="D505" i="3"/>
  <c r="I505" i="3" s="1"/>
  <c r="D482" i="3"/>
  <c r="I482" i="3" s="1"/>
  <c r="D481" i="3"/>
  <c r="I481" i="3" s="1"/>
  <c r="D507" i="3"/>
  <c r="I507" i="3" s="1"/>
  <c r="D480" i="3"/>
  <c r="I480" i="3" s="1"/>
  <c r="D506" i="3"/>
  <c r="I506" i="3" s="1"/>
  <c r="D508" i="3"/>
  <c r="I508" i="3" s="1"/>
  <c r="D512" i="3"/>
  <c r="I512" i="3" s="1"/>
  <c r="D513" i="3"/>
  <c r="I513" i="3" s="1"/>
  <c r="D510" i="3"/>
  <c r="I510" i="3" s="1"/>
  <c r="D529" i="3"/>
  <c r="I529" i="3" s="1"/>
  <c r="D528" i="3"/>
  <c r="I528" i="3" s="1"/>
  <c r="D530" i="3"/>
  <c r="I530" i="3" s="1"/>
  <c r="D527" i="3"/>
  <c r="I527" i="3" s="1"/>
  <c r="D1785" i="3"/>
  <c r="I1785" i="3" s="1"/>
  <c r="I1777" i="3"/>
  <c r="D567" i="3"/>
  <c r="I567" i="3" s="1"/>
  <c r="D670" i="3"/>
  <c r="I670" i="3" s="1"/>
  <c r="D677" i="3"/>
  <c r="I677" i="3" s="1"/>
  <c r="D1656" i="3"/>
  <c r="I1656" i="3" s="1"/>
  <c r="D662" i="3"/>
  <c r="I662" i="3" s="1"/>
  <c r="D679" i="3"/>
  <c r="I679" i="3" s="1"/>
  <c r="D494" i="3"/>
  <c r="I494" i="3" s="1"/>
  <c r="D565" i="3"/>
  <c r="I565" i="3" s="1"/>
  <c r="D570" i="3"/>
  <c r="I570" i="3" s="1"/>
  <c r="D564" i="3"/>
  <c r="I564" i="3" s="1"/>
  <c r="D603" i="3"/>
  <c r="I603" i="3" s="1"/>
  <c r="D596" i="3"/>
  <c r="I596" i="3" s="1"/>
  <c r="D1744" i="3"/>
  <c r="I1744" i="3" s="1"/>
  <c r="D1745" i="3"/>
  <c r="I1745" i="3" s="1"/>
  <c r="D1635" i="3"/>
  <c r="I1635" i="3" s="1"/>
  <c r="D959" i="3"/>
  <c r="I959" i="3" s="1"/>
  <c r="D1729" i="3"/>
  <c r="I1729" i="3" s="1"/>
  <c r="D1730" i="3"/>
  <c r="I1730" i="3" s="1"/>
  <c r="D1365" i="3"/>
  <c r="I1365" i="3" s="1"/>
  <c r="D1366" i="3"/>
  <c r="I1366" i="3" s="1"/>
  <c r="I1370" i="3"/>
  <c r="D764" i="3"/>
  <c r="I764" i="3" s="1"/>
  <c r="D1423" i="3"/>
  <c r="I1423" i="3" s="1"/>
  <c r="D1465" i="3"/>
  <c r="I1465" i="3" s="1"/>
  <c r="D1466" i="3"/>
  <c r="I1466" i="3" s="1"/>
  <c r="D1467" i="3"/>
  <c r="I1467" i="3" s="1"/>
  <c r="D1464" i="3"/>
  <c r="I1464" i="3" s="1"/>
  <c r="I192" i="3"/>
  <c r="I185" i="3"/>
  <c r="I184" i="3"/>
  <c r="I174" i="3"/>
  <c r="I173" i="3"/>
  <c r="I170" i="3"/>
  <c r="I166" i="3"/>
  <c r="I165" i="3"/>
  <c r="I164" i="3"/>
  <c r="I169" i="3"/>
  <c r="I168" i="3"/>
  <c r="I167" i="3"/>
  <c r="I179" i="3"/>
  <c r="I178" i="3"/>
  <c r="I177" i="3"/>
  <c r="D745" i="3"/>
  <c r="I745" i="3" s="1"/>
  <c r="D419" i="3"/>
  <c r="I419" i="3" s="1"/>
  <c r="D1441" i="3"/>
  <c r="I880" i="3"/>
  <c r="I879" i="3"/>
  <c r="D749" i="3"/>
  <c r="I749" i="3" s="1"/>
  <c r="I1063" i="3"/>
  <c r="D683" i="3"/>
  <c r="I683" i="3" s="1"/>
  <c r="D1171" i="3"/>
  <c r="I1171" i="3" s="1"/>
  <c r="D398" i="3"/>
  <c r="I398" i="3" s="1"/>
  <c r="D323" i="3"/>
  <c r="I323" i="3" s="1"/>
  <c r="D1367" i="3"/>
  <c r="I1367" i="3" s="1"/>
  <c r="D1715" i="3"/>
  <c r="I1715" i="3" s="1"/>
  <c r="D1387" i="3"/>
  <c r="I1387" i="3" s="1"/>
  <c r="D1388" i="3"/>
  <c r="I1388" i="3" s="1"/>
  <c r="D1384" i="3"/>
  <c r="I1384" i="3" s="1"/>
  <c r="D1385" i="3"/>
  <c r="I1385" i="3" s="1"/>
  <c r="D1386" i="3"/>
  <c r="I1386" i="3" s="1"/>
  <c r="D1318" i="3"/>
  <c r="I1318" i="3" s="1"/>
  <c r="D1323" i="3"/>
  <c r="I1323" i="3" s="1"/>
  <c r="I988" i="3"/>
  <c r="I987" i="3"/>
  <c r="D983" i="3"/>
  <c r="I983" i="3" s="1"/>
  <c r="D984" i="3"/>
  <c r="I984" i="3" s="1"/>
  <c r="D695" i="3"/>
  <c r="I695" i="3" s="1"/>
  <c r="D97" i="3"/>
  <c r="I97" i="3" s="1"/>
  <c r="D89" i="3"/>
  <c r="I89" i="3" s="1"/>
  <c r="D1697" i="3"/>
  <c r="I1697" i="3" s="1"/>
  <c r="D1572" i="3"/>
  <c r="I1572" i="3" s="1"/>
  <c r="D1428" i="3"/>
  <c r="I1428" i="3" s="1"/>
  <c r="I1400" i="3"/>
  <c r="I1402" i="3"/>
  <c r="D816" i="3"/>
  <c r="I816" i="3" s="1"/>
  <c r="D812" i="3"/>
  <c r="I812" i="3" s="1"/>
  <c r="D803" i="3"/>
  <c r="I803" i="3" s="1"/>
  <c r="D802" i="3"/>
  <c r="I802" i="3" s="1"/>
  <c r="D807" i="3"/>
  <c r="I807" i="3" s="1"/>
  <c r="D806" i="3"/>
  <c r="I806" i="3" s="1"/>
  <c r="D795" i="3"/>
  <c r="I795" i="3" s="1"/>
  <c r="D790" i="3"/>
  <c r="I790" i="3" s="1"/>
  <c r="D772" i="3"/>
  <c r="I772" i="3" s="1"/>
  <c r="D784" i="3"/>
  <c r="I784" i="3" s="1"/>
  <c r="D666" i="3"/>
  <c r="I666" i="3" s="1"/>
  <c r="D659" i="3"/>
  <c r="I659" i="3" s="1"/>
  <c r="D661" i="3"/>
  <c r="I661" i="3" s="1"/>
  <c r="D617" i="3"/>
  <c r="I617" i="3" s="1"/>
  <c r="D611" i="3"/>
  <c r="I611" i="3" s="1"/>
  <c r="D516" i="3"/>
  <c r="I516" i="3" s="1"/>
  <c r="D515" i="3"/>
  <c r="I515" i="3" s="1"/>
  <c r="D509" i="3"/>
  <c r="I509" i="3" s="1"/>
  <c r="D501" i="3"/>
  <c r="I501" i="3" s="1"/>
  <c r="D500" i="3"/>
  <c r="I500" i="3" s="1"/>
  <c r="D484" i="3"/>
  <c r="I484" i="3" s="1"/>
  <c r="D478" i="3"/>
  <c r="I478" i="3" s="1"/>
  <c r="D477" i="3"/>
  <c r="I477" i="3" s="1"/>
  <c r="D466" i="3"/>
  <c r="I466" i="3" s="1"/>
  <c r="D461" i="3"/>
  <c r="I461" i="3" s="1"/>
  <c r="D454" i="3"/>
  <c r="I454" i="3" s="1"/>
  <c r="D458" i="3"/>
  <c r="I458" i="3" s="1"/>
  <c r="D453" i="3"/>
  <c r="I453" i="3" s="1"/>
  <c r="I94" i="3"/>
  <c r="I95" i="3"/>
  <c r="D1173" i="3"/>
  <c r="I1173" i="3" s="1"/>
  <c r="D1172" i="3"/>
  <c r="I1172" i="3" s="1"/>
  <c r="D710" i="3"/>
  <c r="I710" i="3" s="1"/>
  <c r="D709" i="3"/>
  <c r="I709" i="3" s="1"/>
  <c r="I1783" i="3"/>
  <c r="D1776" i="3"/>
  <c r="I1776" i="3" s="1"/>
  <c r="D291" i="3"/>
  <c r="I291" i="3" s="1"/>
  <c r="D1554" i="3"/>
  <c r="I1554" i="3" s="1"/>
  <c r="D1553" i="3"/>
  <c r="I1553" i="3" s="1"/>
  <c r="D1552" i="3"/>
  <c r="I1552" i="3" s="1"/>
  <c r="D63" i="3"/>
  <c r="I63" i="3" s="1"/>
  <c r="D64" i="3"/>
  <c r="I64" i="3" s="1"/>
  <c r="D1348" i="3"/>
  <c r="I1348" i="3" s="1"/>
  <c r="D1515" i="3"/>
  <c r="I1515" i="3" s="1"/>
  <c r="D1519" i="3"/>
  <c r="I1519" i="3" s="1"/>
  <c r="D1520" i="3"/>
  <c r="I1520" i="3" s="1"/>
  <c r="D1518" i="3"/>
  <c r="I1518" i="3" s="1"/>
  <c r="D1262" i="3"/>
  <c r="I1262" i="3" s="1"/>
  <c r="D287" i="3"/>
  <c r="I287" i="3" s="1"/>
  <c r="D1677" i="3"/>
  <c r="I1677" i="3" s="1"/>
  <c r="D1699" i="3"/>
  <c r="I1699" i="3" s="1"/>
  <c r="I1594" i="3"/>
  <c r="D1706" i="3"/>
  <c r="I1706" i="3" s="1"/>
  <c r="D1313" i="3"/>
  <c r="I1313" i="3" s="1"/>
  <c r="D1591" i="3"/>
  <c r="I1591" i="3" s="1"/>
  <c r="D374" i="3"/>
  <c r="I374" i="3" s="1"/>
  <c r="I997" i="3"/>
  <c r="I996" i="3"/>
  <c r="D1183" i="3"/>
  <c r="I1183" i="3" s="1"/>
  <c r="D1182" i="3"/>
  <c r="I1182" i="3" s="1"/>
  <c r="D1155" i="3"/>
  <c r="I1155" i="3" s="1"/>
  <c r="D1154" i="3"/>
  <c r="I1154" i="3" s="1"/>
  <c r="D1153" i="3"/>
  <c r="I1153" i="3" s="1"/>
  <c r="D1746" i="3"/>
  <c r="I1746" i="3" s="1"/>
  <c r="D1169" i="3"/>
  <c r="I1169" i="3" s="1"/>
  <c r="D1389" i="3"/>
  <c r="I1389" i="3" s="1"/>
  <c r="D907" i="3"/>
  <c r="I907" i="3" s="1"/>
  <c r="D908" i="3"/>
  <c r="I908" i="3" s="1"/>
  <c r="I906" i="3"/>
  <c r="I905" i="3"/>
  <c r="I903" i="3"/>
  <c r="I902" i="3"/>
  <c r="D1439" i="3"/>
  <c r="I1439" i="3" s="1"/>
  <c r="I304" i="3"/>
  <c r="D1373" i="3"/>
  <c r="I1373" i="3" s="1"/>
  <c r="D1401" i="3"/>
  <c r="I1401" i="3" s="1"/>
  <c r="D1394" i="3"/>
  <c r="I1394" i="3" s="1"/>
  <c r="D1392" i="3"/>
  <c r="I1392" i="3" s="1"/>
  <c r="D1376" i="3"/>
  <c r="I1376" i="3" s="1"/>
  <c r="D1375" i="3"/>
  <c r="I1375" i="3" s="1"/>
  <c r="D1541" i="3"/>
  <c r="I1541" i="3" s="1"/>
  <c r="D1350" i="3"/>
  <c r="I1350" i="3" s="1"/>
  <c r="D1354" i="3"/>
  <c r="I1354" i="3" s="1"/>
  <c r="D537" i="3"/>
  <c r="I537" i="3" s="1"/>
  <c r="D642" i="3"/>
  <c r="I642" i="3" s="1"/>
  <c r="D637" i="3"/>
  <c r="I637" i="3" s="1"/>
  <c r="D758" i="3"/>
  <c r="I758" i="3" s="1"/>
  <c r="D756" i="3"/>
  <c r="I756" i="3" s="1"/>
  <c r="D1449" i="3"/>
  <c r="I1449" i="3" s="1"/>
  <c r="D337" i="3"/>
  <c r="I337" i="3" s="1"/>
  <c r="D1257" i="3"/>
  <c r="I1257" i="3" s="1"/>
  <c r="I878" i="3"/>
  <c r="I876" i="3"/>
  <c r="D394" i="3"/>
  <c r="I394" i="3" s="1"/>
  <c r="D390" i="3"/>
  <c r="I390" i="3" s="1"/>
  <c r="D1640" i="3"/>
  <c r="I1640" i="3" s="1"/>
  <c r="D1668" i="3"/>
  <c r="I1668" i="3" s="1"/>
  <c r="D1667" i="3"/>
  <c r="I1667" i="3" s="1"/>
  <c r="D1666" i="3"/>
  <c r="I1666" i="3" s="1"/>
  <c r="D1535" i="3"/>
  <c r="D1451" i="3"/>
  <c r="I1451" i="3" s="1"/>
  <c r="D1452" i="3"/>
  <c r="I1452" i="3" s="1"/>
  <c r="D339" i="3"/>
  <c r="I339" i="3" s="1"/>
  <c r="I316" i="3"/>
  <c r="D315" i="3"/>
  <c r="I315" i="3" s="1"/>
  <c r="D1768" i="3"/>
  <c r="I1768" i="3" s="1"/>
  <c r="D1767" i="3"/>
  <c r="I1767" i="3" s="1"/>
  <c r="I875" i="3"/>
  <c r="D1571" i="3"/>
  <c r="I1571" i="3" s="1"/>
  <c r="D881" i="3"/>
  <c r="I881" i="3" s="1"/>
  <c r="D1538" i="3"/>
  <c r="I1538" i="3" s="1"/>
  <c r="I1711" i="3"/>
  <c r="I1489" i="3"/>
  <c r="D1417" i="3"/>
  <c r="I1417" i="3" s="1"/>
  <c r="D238" i="3"/>
  <c r="I238" i="3" s="1"/>
  <c r="I269" i="3"/>
  <c r="D1496" i="3"/>
  <c r="I1496" i="3" s="1"/>
  <c r="D1495" i="3"/>
  <c r="I1495" i="3" s="1"/>
  <c r="D1431" i="3"/>
  <c r="I1431" i="3" s="1"/>
  <c r="D1661" i="3"/>
  <c r="I1661" i="3" s="1"/>
  <c r="D1527" i="3"/>
  <c r="I1527" i="3" s="1"/>
  <c r="D1526" i="3"/>
  <c r="I1526" i="3" s="1"/>
  <c r="D227" i="3"/>
  <c r="I227" i="3" s="1"/>
  <c r="I222" i="3"/>
  <c r="D1261" i="3"/>
  <c r="I1261" i="3" s="1"/>
  <c r="D240" i="3"/>
  <c r="I240" i="3" s="1"/>
  <c r="D1342" i="3"/>
  <c r="I1342" i="3" s="1"/>
  <c r="I160" i="3"/>
  <c r="I85" i="3"/>
  <c r="D768" i="3"/>
  <c r="I768" i="3" s="1"/>
  <c r="D526" i="3"/>
  <c r="I526" i="3" s="1"/>
  <c r="D380" i="3"/>
  <c r="I380" i="3" s="1"/>
  <c r="D1181" i="3"/>
  <c r="I1181" i="3" s="1"/>
  <c r="D487" i="3"/>
  <c r="I487" i="3" s="1"/>
  <c r="D485" i="3"/>
  <c r="I485" i="3" s="1"/>
  <c r="D483" i="3"/>
  <c r="I483" i="3" s="1"/>
  <c r="D514" i="3"/>
  <c r="I514" i="3" s="1"/>
  <c r="D1422" i="3"/>
  <c r="I1422" i="3" s="1"/>
  <c r="D1421" i="3"/>
  <c r="I1421" i="3" s="1"/>
  <c r="D1420" i="3"/>
  <c r="I1420" i="3" s="1"/>
  <c r="D1419" i="3"/>
  <c r="I1419" i="3" s="1"/>
  <c r="D1418" i="3"/>
  <c r="I1418" i="3" s="1"/>
  <c r="D1416" i="3"/>
  <c r="I1416" i="3" s="1"/>
  <c r="D1415" i="3"/>
  <c r="I1415" i="3" s="1"/>
  <c r="D1414" i="3"/>
  <c r="I1414" i="3" s="1"/>
  <c r="I1395" i="3"/>
  <c r="D1551" i="3"/>
  <c r="I1551" i="3" s="1"/>
  <c r="D1771" i="3"/>
  <c r="I1771" i="3" s="1"/>
  <c r="D1770" i="3"/>
  <c r="I1770" i="3" s="1"/>
  <c r="I892" i="3"/>
  <c r="I891" i="3"/>
  <c r="I1696" i="3"/>
  <c r="I194" i="3"/>
  <c r="I190" i="3"/>
  <c r="D1674" i="3"/>
  <c r="I1674" i="3" s="1"/>
  <c r="D1664" i="3"/>
  <c r="I1664" i="3" s="1"/>
  <c r="D1643" i="3"/>
  <c r="I1643" i="3" s="1"/>
  <c r="D1189" i="3"/>
  <c r="I1189" i="3" s="1"/>
  <c r="D1187" i="3"/>
  <c r="I1187" i="3" s="1"/>
  <c r="D763" i="3"/>
  <c r="I763" i="3" s="1"/>
  <c r="D762" i="3"/>
  <c r="I762" i="3" s="1"/>
  <c r="D1676" i="3"/>
  <c r="I1676" i="3" s="1"/>
  <c r="I1601" i="3"/>
  <c r="D381" i="3"/>
  <c r="I381" i="3" s="1"/>
  <c r="D1508" i="3"/>
  <c r="I1508" i="3" s="1"/>
  <c r="D1675" i="3"/>
  <c r="I1675" i="3" s="1"/>
  <c r="D436" i="3"/>
  <c r="I436" i="3" s="1"/>
  <c r="D686" i="3"/>
  <c r="I686" i="3" s="1"/>
  <c r="D692" i="3"/>
  <c r="I692" i="3" s="1"/>
  <c r="D761" i="3"/>
  <c r="I761" i="3" s="1"/>
  <c r="D759" i="3"/>
  <c r="I759" i="3" s="1"/>
  <c r="D620" i="3"/>
  <c r="I620" i="3" s="1"/>
  <c r="D504" i="3"/>
  <c r="I504" i="3" s="1"/>
  <c r="D503" i="3"/>
  <c r="I503" i="3" s="1"/>
  <c r="D1740" i="3"/>
  <c r="I1740" i="3" s="1"/>
  <c r="I1630" i="3"/>
  <c r="I1631" i="3"/>
  <c r="I1632" i="3"/>
  <c r="I1633" i="3"/>
  <c r="D1718" i="3"/>
  <c r="I1718" i="3" s="1"/>
  <c r="D1726" i="3"/>
  <c r="I1726" i="3" s="1"/>
  <c r="D1374" i="3"/>
  <c r="I1374" i="3" s="1"/>
  <c r="D1372" i="3"/>
  <c r="I1372" i="3" s="1"/>
  <c r="D1705" i="3"/>
  <c r="I1705" i="3" s="1"/>
  <c r="D1700" i="3"/>
  <c r="I1700" i="3" s="1"/>
  <c r="D1698" i="3"/>
  <c r="I1698" i="3" s="1"/>
  <c r="D1695" i="3"/>
  <c r="I1695" i="3"/>
  <c r="D1570" i="3"/>
  <c r="I1570" i="3" s="1"/>
  <c r="D1646" i="3"/>
  <c r="I1646" i="3" s="1"/>
  <c r="D1637" i="3"/>
  <c r="I1637" i="3" s="1"/>
  <c r="D1569" i="3"/>
  <c r="I1569" i="3" s="1"/>
  <c r="D1568" i="3"/>
  <c r="I1568" i="3" s="1"/>
  <c r="D1567" i="3"/>
  <c r="I1567" i="3" s="1"/>
  <c r="D1566" i="3"/>
  <c r="I1566" i="3" s="1"/>
  <c r="D1565" i="3"/>
  <c r="I1565" i="3" s="1"/>
  <c r="D1525" i="3"/>
  <c r="I1525" i="3" s="1"/>
  <c r="D1524" i="3"/>
  <c r="I1524" i="3" s="1"/>
  <c r="D1523" i="3"/>
  <c r="I1523" i="3" s="1"/>
  <c r="D1514" i="3"/>
  <c r="I1514" i="3" s="1"/>
  <c r="I1505" i="3"/>
  <c r="I1497" i="3"/>
  <c r="I1459" i="3"/>
  <c r="D1391" i="3"/>
  <c r="I1391" i="3" s="1"/>
  <c r="D1390" i="3"/>
  <c r="I1390" i="3" s="1"/>
  <c r="I1433" i="3"/>
  <c r="I1442" i="3"/>
  <c r="D1369" i="3"/>
  <c r="I1369" i="3" s="1"/>
  <c r="I1371" i="3"/>
  <c r="D748" i="3"/>
  <c r="I748" i="3" s="1"/>
  <c r="I743" i="3"/>
  <c r="D1266" i="3"/>
  <c r="I1266" i="3" s="1"/>
  <c r="D1253" i="3"/>
  <c r="I1253" i="3" s="1"/>
  <c r="D1247" i="3"/>
  <c r="I1247" i="3" s="1"/>
  <c r="D1162" i="3"/>
  <c r="I1162" i="3" s="1"/>
  <c r="I1061" i="3"/>
  <c r="D882" i="3"/>
  <c r="I882" i="3" s="1"/>
  <c r="I874" i="3"/>
  <c r="I870" i="3"/>
  <c r="D861" i="3"/>
  <c r="I861" i="3" s="1"/>
  <c r="D767" i="3"/>
  <c r="I767" i="3" s="1"/>
  <c r="D858" i="3"/>
  <c r="I858" i="3" s="1"/>
  <c r="D766" i="3"/>
  <c r="I766" i="3" s="1"/>
  <c r="D680" i="3"/>
  <c r="I680" i="3" s="1"/>
  <c r="D693" i="3"/>
  <c r="I693" i="3" s="1"/>
  <c r="D498" i="3"/>
  <c r="I498" i="3" s="1"/>
  <c r="D493" i="3"/>
  <c r="I493" i="3" s="1"/>
  <c r="D412" i="3"/>
  <c r="I412" i="3" s="1"/>
  <c r="D415" i="3"/>
  <c r="I415" i="3" s="1"/>
  <c r="D400" i="3"/>
  <c r="I400" i="3" s="1"/>
  <c r="D385" i="3"/>
  <c r="I385" i="3" s="1"/>
  <c r="D350" i="3"/>
  <c r="I350" i="3" s="1"/>
  <c r="D282" i="3"/>
  <c r="I282" i="3" s="1"/>
  <c r="D658" i="3"/>
  <c r="I658" i="3" s="1"/>
  <c r="D667" i="3"/>
  <c r="I667" i="3" s="1"/>
  <c r="D669" i="3"/>
  <c r="I669" i="3" s="1"/>
  <c r="D671" i="3"/>
  <c r="I671" i="3" s="1"/>
  <c r="D676" i="3"/>
  <c r="I676" i="3" s="1"/>
  <c r="D687" i="3"/>
  <c r="I687" i="3" s="1"/>
  <c r="D690" i="3"/>
  <c r="I690" i="3" s="1"/>
  <c r="D694" i="3"/>
  <c r="I694" i="3" s="1"/>
  <c r="D340" i="3"/>
  <c r="I340" i="3" s="1"/>
  <c r="D319" i="3"/>
  <c r="I319" i="3" s="1"/>
  <c r="D332" i="3"/>
  <c r="I332" i="3" s="1"/>
  <c r="D266" i="3"/>
  <c r="I266" i="3" s="1"/>
  <c r="D92" i="3"/>
  <c r="I92" i="3" s="1"/>
  <c r="I62" i="3"/>
  <c r="I198" i="3"/>
  <c r="I213" i="3"/>
  <c r="I214" i="3"/>
  <c r="I215" i="3"/>
  <c r="I216" i="3"/>
  <c r="I866" i="3"/>
  <c r="I868" i="3"/>
  <c r="I872" i="3"/>
  <c r="I877" i="3"/>
  <c r="I898" i="3"/>
  <c r="I899" i="3"/>
  <c r="I900" i="3"/>
  <c r="I889" i="3"/>
  <c r="I890" i="3"/>
  <c r="I893" i="3"/>
  <c r="I894" i="3"/>
  <c r="I926" i="3"/>
  <c r="I928" i="3"/>
  <c r="I915" i="3"/>
  <c r="I916" i="3"/>
  <c r="I946" i="3"/>
  <c r="I947" i="3"/>
  <c r="I961" i="3"/>
  <c r="I963" i="3"/>
  <c r="I965" i="3"/>
  <c r="I1000" i="3"/>
  <c r="I1001" i="3"/>
  <c r="I1019" i="3"/>
  <c r="I1021" i="3"/>
  <c r="I1023" i="3"/>
  <c r="I1025" i="3"/>
  <c r="I1027" i="3"/>
  <c r="I1029" i="3"/>
  <c r="I1031" i="3"/>
  <c r="I1033" i="3"/>
  <c r="I1035" i="3"/>
  <c r="I1037" i="3"/>
  <c r="I1039" i="3"/>
  <c r="I1041" i="3"/>
  <c r="I1043" i="3"/>
  <c r="I1045" i="3"/>
  <c r="I1047" i="3"/>
  <c r="I1049" i="3"/>
  <c r="I1051" i="3"/>
  <c r="I1053" i="3"/>
  <c r="I1055" i="3"/>
  <c r="I1057" i="3"/>
  <c r="I1059" i="3"/>
  <c r="I1397" i="3"/>
  <c r="I1398" i="3"/>
  <c r="I1399" i="3"/>
  <c r="I1443" i="3"/>
  <c r="I1639" i="3"/>
  <c r="D1716" i="3"/>
  <c r="I1716" i="3" s="1"/>
  <c r="D1670" i="3"/>
  <c r="I1670" i="3" s="1"/>
  <c r="D1669" i="3"/>
  <c r="I1669" i="3" s="1"/>
  <c r="D1750" i="3"/>
  <c r="I1750" i="3" s="1"/>
  <c r="D73" i="3"/>
  <c r="I73" i="3" s="1"/>
  <c r="I1707" i="3"/>
  <c r="D1728" i="3"/>
  <c r="I1728" i="3" s="1"/>
  <c r="D1727" i="3"/>
  <c r="I1727" i="3" s="1"/>
  <c r="D1738" i="3"/>
  <c r="I1738" i="3" s="1"/>
  <c r="D1539" i="3"/>
  <c r="I1539" i="3" s="1"/>
  <c r="D1537" i="3"/>
  <c r="I1537" i="3" s="1"/>
  <c r="D1536" i="3"/>
  <c r="I1536" i="3" s="1"/>
  <c r="D1534" i="3"/>
  <c r="I1534" i="3" s="1"/>
  <c r="D1624" i="3"/>
  <c r="I1624" i="3" s="1"/>
  <c r="D1509" i="3"/>
  <c r="I1509" i="3" s="1"/>
  <c r="D1504" i="3"/>
  <c r="I1504" i="3" s="1"/>
  <c r="D1462" i="3"/>
  <c r="I1462" i="3" s="1"/>
  <c r="D1405" i="3"/>
  <c r="I1405" i="3" s="1"/>
  <c r="D1440" i="3"/>
  <c r="I1440" i="3" s="1"/>
  <c r="D1338" i="3"/>
  <c r="I1338" i="3" s="1"/>
  <c r="D1276" i="3"/>
  <c r="I1276" i="3" s="1"/>
  <c r="D1226" i="3"/>
  <c r="I1226" i="3" s="1"/>
  <c r="D1157" i="3"/>
  <c r="I1157" i="3" s="1"/>
  <c r="D90" i="3"/>
  <c r="I90" i="3" s="1"/>
  <c r="I104" i="3"/>
  <c r="D1170" i="3"/>
  <c r="I1170" i="3" s="1"/>
  <c r="D1167" i="3"/>
  <c r="I1167" i="3" s="1"/>
  <c r="D994" i="3"/>
  <c r="I994" i="3" s="1"/>
  <c r="I61" i="3"/>
  <c r="D71" i="3"/>
  <c r="I71" i="3" s="1"/>
  <c r="D72" i="3"/>
  <c r="I72" i="3" s="1"/>
  <c r="D74" i="3"/>
  <c r="I74" i="3" s="1"/>
  <c r="D75" i="3"/>
  <c r="I75" i="3" s="1"/>
  <c r="D76" i="3"/>
  <c r="I76" i="3" s="1"/>
  <c r="D80" i="3"/>
  <c r="I80" i="3" s="1"/>
  <c r="D83" i="3"/>
  <c r="I83" i="3" s="1"/>
  <c r="D93" i="3"/>
  <c r="I93" i="3" s="1"/>
  <c r="D96" i="3"/>
  <c r="I96" i="3" s="1"/>
  <c r="D98" i="3"/>
  <c r="I98" i="3" s="1"/>
  <c r="D101" i="3"/>
  <c r="I101" i="3" s="1"/>
  <c r="D108" i="3"/>
  <c r="I108" i="3" s="1"/>
  <c r="D115" i="3"/>
  <c r="I115" i="3" s="1"/>
  <c r="D116" i="3"/>
  <c r="I116" i="3" s="1"/>
  <c r="D117" i="3"/>
  <c r="I117" i="3" s="1"/>
  <c r="D119" i="3"/>
  <c r="I119" i="3" s="1"/>
  <c r="D120" i="3"/>
  <c r="I120" i="3" s="1"/>
  <c r="I131" i="3"/>
  <c r="I134" i="3"/>
  <c r="D207" i="3"/>
  <c r="I207" i="3" s="1"/>
  <c r="D208" i="3"/>
  <c r="I208" i="3" s="1"/>
  <c r="D209" i="3"/>
  <c r="I209" i="3" s="1"/>
  <c r="D210" i="3"/>
  <c r="I210" i="3" s="1"/>
  <c r="D211" i="3"/>
  <c r="I211" i="3" s="1"/>
  <c r="D220" i="3"/>
  <c r="I220" i="3" s="1"/>
  <c r="D221" i="3"/>
  <c r="I221" i="3" s="1"/>
  <c r="D225" i="3"/>
  <c r="I225" i="3" s="1"/>
  <c r="D226" i="3"/>
  <c r="I226" i="3" s="1"/>
  <c r="D228" i="3"/>
  <c r="I228" i="3" s="1"/>
  <c r="D229" i="3"/>
  <c r="I229" i="3" s="1"/>
  <c r="D230" i="3"/>
  <c r="I230" i="3" s="1"/>
  <c r="D231" i="3"/>
  <c r="I231" i="3" s="1"/>
  <c r="D239" i="3"/>
  <c r="I239" i="3" s="1"/>
  <c r="D241" i="3"/>
  <c r="I241" i="3" s="1"/>
  <c r="D248" i="3"/>
  <c r="I248" i="3" s="1"/>
  <c r="I250" i="3"/>
  <c r="D249" i="3"/>
  <c r="I249" i="3" s="1"/>
  <c r="D252" i="3"/>
  <c r="I252" i="3" s="1"/>
  <c r="D257" i="3"/>
  <c r="I257" i="3" s="1"/>
  <c r="D260" i="3"/>
  <c r="I260" i="3" s="1"/>
  <c r="D261" i="3"/>
  <c r="I261" i="3" s="1"/>
  <c r="D263" i="3"/>
  <c r="I263" i="3" s="1"/>
  <c r="D264" i="3"/>
  <c r="I264" i="3" s="1"/>
  <c r="I265" i="3"/>
  <c r="D271" i="3"/>
  <c r="I271" i="3" s="1"/>
  <c r="D272" i="3"/>
  <c r="I272" i="3" s="1"/>
  <c r="D273" i="3"/>
  <c r="I273" i="3" s="1"/>
  <c r="D274" i="3"/>
  <c r="I274" i="3" s="1"/>
  <c r="D277" i="3"/>
  <c r="I277" i="3" s="1"/>
  <c r="I285" i="3"/>
  <c r="D289" i="3"/>
  <c r="I289" i="3" s="1"/>
  <c r="D290" i="3"/>
  <c r="I290" i="3" s="1"/>
  <c r="D292" i="3"/>
  <c r="I292" i="3" s="1"/>
  <c r="D293" i="3"/>
  <c r="I293" i="3" s="1"/>
  <c r="D297" i="3"/>
  <c r="I297" i="3" s="1"/>
  <c r="D299" i="3"/>
  <c r="I299" i="3" s="1"/>
  <c r="D300" i="3"/>
  <c r="I300" i="3" s="1"/>
  <c r="D306" i="3"/>
  <c r="I306" i="3" s="1"/>
  <c r="D307" i="3"/>
  <c r="I307" i="3" s="1"/>
  <c r="D308" i="3"/>
  <c r="I308" i="3" s="1"/>
  <c r="D336" i="3"/>
  <c r="I336" i="3" s="1"/>
  <c r="D325" i="3"/>
  <c r="I325" i="3" s="1"/>
  <c r="D326" i="3"/>
  <c r="I326" i="3" s="1"/>
  <c r="D327" i="3"/>
  <c r="I327" i="3" s="1"/>
  <c r="D331" i="3"/>
  <c r="I331" i="3" s="1"/>
  <c r="D333" i="3"/>
  <c r="I333" i="3" s="1"/>
  <c r="D322" i="3"/>
  <c r="I322" i="3" s="1"/>
  <c r="D324" i="3"/>
  <c r="I324" i="3" s="1"/>
  <c r="D313" i="3"/>
  <c r="I313" i="3" s="1"/>
  <c r="D314" i="3"/>
  <c r="I314" i="3" s="1"/>
  <c r="D342" i="3"/>
  <c r="I342" i="3" s="1"/>
  <c r="D349" i="3"/>
  <c r="I349" i="3" s="1"/>
  <c r="D358" i="3"/>
  <c r="I358" i="3" s="1"/>
  <c r="D359" i="3"/>
  <c r="I359" i="3" s="1"/>
  <c r="D360" i="3"/>
  <c r="I360" i="3" s="1"/>
  <c r="I363" i="3"/>
  <c r="D364" i="3"/>
  <c r="I364" i="3" s="1"/>
  <c r="I365" i="3"/>
  <c r="D370" i="3"/>
  <c r="I370" i="3" s="1"/>
  <c r="D371" i="3"/>
  <c r="I371" i="3" s="1"/>
  <c r="D372" i="3"/>
  <c r="I372" i="3" s="1"/>
  <c r="D375" i="3"/>
  <c r="I375" i="3" s="1"/>
  <c r="I376" i="3"/>
  <c r="D379" i="3"/>
  <c r="I379" i="3" s="1"/>
  <c r="D384" i="3"/>
  <c r="I384" i="3" s="1"/>
  <c r="D386" i="3"/>
  <c r="I386" i="3" s="1"/>
  <c r="D389" i="3"/>
  <c r="I389" i="3" s="1"/>
  <c r="D393" i="3"/>
  <c r="I393" i="3" s="1"/>
  <c r="D395" i="3"/>
  <c r="I395" i="3" s="1"/>
  <c r="D397" i="3"/>
  <c r="I397" i="3" s="1"/>
  <c r="D396" i="3"/>
  <c r="I396" i="3" s="1"/>
  <c r="D399" i="3"/>
  <c r="I399" i="3" s="1"/>
  <c r="D410" i="3"/>
  <c r="I410" i="3" s="1"/>
  <c r="D411" i="3"/>
  <c r="I411" i="3" s="1"/>
  <c r="D414" i="3"/>
  <c r="I414" i="3" s="1"/>
  <c r="D416" i="3"/>
  <c r="I416" i="3" s="1"/>
  <c r="D422" i="3"/>
  <c r="I422" i="3" s="1"/>
  <c r="D423" i="3"/>
  <c r="I423" i="3" s="1"/>
  <c r="D425" i="3"/>
  <c r="I425" i="3" s="1"/>
  <c r="D429" i="3"/>
  <c r="I429" i="3" s="1"/>
  <c r="D430" i="3"/>
  <c r="I430" i="3" s="1"/>
  <c r="D431" i="3"/>
  <c r="I431" i="3" s="1"/>
  <c r="D448" i="3"/>
  <c r="I448" i="3" s="1"/>
  <c r="D475" i="3"/>
  <c r="I475" i="3" s="1"/>
  <c r="D479" i="3"/>
  <c r="I479" i="3" s="1"/>
  <c r="D486" i="3"/>
  <c r="I486" i="3" s="1"/>
  <c r="D488" i="3"/>
  <c r="I488" i="3" s="1"/>
  <c r="D495" i="3"/>
  <c r="I495" i="3" s="1"/>
  <c r="D502" i="3"/>
  <c r="I502" i="3" s="1"/>
  <c r="D517" i="3"/>
  <c r="I517" i="3" s="1"/>
  <c r="D518" i="3"/>
  <c r="I518" i="3" s="1"/>
  <c r="D525" i="3"/>
  <c r="I525" i="3" s="1"/>
  <c r="D534" i="3"/>
  <c r="I534" i="3" s="1"/>
  <c r="D538" i="3"/>
  <c r="I538" i="3" s="1"/>
  <c r="D539" i="3"/>
  <c r="I539" i="3" s="1"/>
  <c r="D604" i="3"/>
  <c r="I604" i="3" s="1"/>
  <c r="D612" i="3"/>
  <c r="I612" i="3" s="1"/>
  <c r="D614" i="3"/>
  <c r="I614" i="3" s="1"/>
  <c r="D640" i="3"/>
  <c r="I640" i="3" s="1"/>
  <c r="D643" i="3"/>
  <c r="I643" i="3" s="1"/>
  <c r="D646" i="3"/>
  <c r="I646" i="3" s="1"/>
  <c r="D636" i="3"/>
  <c r="I636" i="3" s="1"/>
  <c r="D638" i="3"/>
  <c r="I638" i="3" s="1"/>
  <c r="D639" i="3"/>
  <c r="I639" i="3" s="1"/>
  <c r="D731" i="3"/>
  <c r="I731" i="3" s="1"/>
  <c r="D732" i="3"/>
  <c r="I732" i="3"/>
  <c r="D737" i="3"/>
  <c r="I737" i="3" s="1"/>
  <c r="D738" i="3"/>
  <c r="I738" i="3" s="1"/>
  <c r="D742" i="3"/>
  <c r="I742" i="3" s="1"/>
  <c r="D765" i="3"/>
  <c r="I765" i="3" s="1"/>
  <c r="D819" i="3"/>
  <c r="I819" i="3" s="1"/>
  <c r="I832" i="3"/>
  <c r="D847" i="3"/>
  <c r="I847" i="3" s="1"/>
  <c r="D839" i="3"/>
  <c r="I839" i="3" s="1"/>
  <c r="D840" i="3"/>
  <c r="I840" i="3" s="1"/>
  <c r="D841" i="3"/>
  <c r="I841" i="3" s="1"/>
  <c r="D853" i="3"/>
  <c r="I853" i="3" s="1"/>
  <c r="D856" i="3"/>
  <c r="I856" i="3" s="1"/>
  <c r="D857" i="3"/>
  <c r="I857" i="3" s="1"/>
  <c r="D859" i="3"/>
  <c r="I859" i="3" s="1"/>
  <c r="D860" i="3"/>
  <c r="I860" i="3" s="1"/>
  <c r="D862" i="3"/>
  <c r="I862" i="3" s="1"/>
  <c r="D863" i="3"/>
  <c r="I863" i="3" s="1"/>
  <c r="D884" i="3"/>
  <c r="I884" i="3" s="1"/>
  <c r="D885" i="3"/>
  <c r="I885" i="3" s="1"/>
  <c r="D930" i="3"/>
  <c r="I930" i="3" s="1"/>
  <c r="D931" i="3"/>
  <c r="I931" i="3" s="1"/>
  <c r="D993" i="3"/>
  <c r="I993" i="3" s="1"/>
  <c r="D1140" i="3"/>
  <c r="I1140" i="3" s="1"/>
  <c r="D1166" i="3"/>
  <c r="I1166" i="3" s="1"/>
  <c r="D1178" i="3"/>
  <c r="I1178" i="3" s="1"/>
  <c r="D1179" i="3"/>
  <c r="I1179" i="3" s="1"/>
  <c r="D1180" i="3"/>
  <c r="I1180" i="3" s="1"/>
  <c r="D1198" i="3"/>
  <c r="I1198" i="3" s="1"/>
  <c r="D1199" i="3"/>
  <c r="I1199" i="3" s="1"/>
  <c r="D1200" i="3"/>
  <c r="I1200" i="3" s="1"/>
  <c r="D1201" i="3"/>
  <c r="I1201" i="3" s="1"/>
  <c r="D1202" i="3"/>
  <c r="I1202" i="3" s="1"/>
  <c r="D1203" i="3"/>
  <c r="I1203" i="3" s="1"/>
  <c r="D1204" i="3"/>
  <c r="I1204" i="3" s="1"/>
  <c r="I1205" i="3"/>
  <c r="D1209" i="3"/>
  <c r="I1209" i="3" s="1"/>
  <c r="D1212" i="3"/>
  <c r="I1212" i="3" s="1"/>
  <c r="D1213" i="3"/>
  <c r="I1213" i="3" s="1"/>
  <c r="D1214" i="3"/>
  <c r="I1214" i="3" s="1"/>
  <c r="D1215" i="3"/>
  <c r="I1215" i="3" s="1"/>
  <c r="D1216" i="3"/>
  <c r="I1216" i="3" s="1"/>
  <c r="D1217" i="3"/>
  <c r="I1217" i="3" s="1"/>
  <c r="D1218" i="3"/>
  <c r="I1218" i="3" s="1"/>
  <c r="D1219" i="3"/>
  <c r="I1219" i="3" s="1"/>
  <c r="D1220" i="3"/>
  <c r="I1220" i="3" s="1"/>
  <c r="D1221" i="3"/>
  <c r="I1221" i="3" s="1"/>
  <c r="D1222" i="3"/>
  <c r="I1222" i="3" s="1"/>
  <c r="D1223" i="3"/>
  <c r="I1223" i="3" s="1"/>
  <c r="D1225" i="3"/>
  <c r="I1225" i="3" s="1"/>
  <c r="D1230" i="3"/>
  <c r="I1230" i="3" s="1"/>
  <c r="D1231" i="3"/>
  <c r="I1231" i="3" s="1"/>
  <c r="D1232" i="3"/>
  <c r="I1232" i="3" s="1"/>
  <c r="D1242" i="3"/>
  <c r="I1242" i="3" s="1"/>
  <c r="D1243" i="3"/>
  <c r="I1243" i="3" s="1"/>
  <c r="D1244" i="3"/>
  <c r="I1244" i="3" s="1"/>
  <c r="D1246" i="3"/>
  <c r="I1246" i="3" s="1"/>
  <c r="D1254" i="3"/>
  <c r="I1254" i="3" s="1"/>
  <c r="D1255" i="3"/>
  <c r="I1255" i="3" s="1"/>
  <c r="D1256" i="3"/>
  <c r="I1256" i="3" s="1"/>
  <c r="D1258" i="3"/>
  <c r="I1258" i="3" s="1"/>
  <c r="D1259" i="3"/>
  <c r="I1259" i="3" s="1"/>
  <c r="D1265" i="3"/>
  <c r="I1265" i="3" s="1"/>
  <c r="D1267" i="3"/>
  <c r="I1267" i="3" s="1"/>
  <c r="D1271" i="3"/>
  <c r="I1271" i="3" s="1"/>
  <c r="D1272" i="3"/>
  <c r="I1272" i="3" s="1"/>
  <c r="D1273" i="3"/>
  <c r="I1273" i="3" s="1"/>
  <c r="D1275" i="3"/>
  <c r="I1275" i="3" s="1"/>
  <c r="D1260" i="3"/>
  <c r="I1260" i="3" s="1"/>
  <c r="D1305" i="3"/>
  <c r="I1305" i="3" s="1"/>
  <c r="D1306" i="3"/>
  <c r="I1306" i="3" s="1"/>
  <c r="D1310" i="3"/>
  <c r="I1310" i="3" s="1"/>
  <c r="D1315" i="3"/>
  <c r="I1315" i="3" s="1"/>
  <c r="D1314" i="3"/>
  <c r="I1314" i="3" s="1"/>
  <c r="D1316" i="3"/>
  <c r="I1316" i="3" s="1"/>
  <c r="D1319" i="3"/>
  <c r="I1319" i="3" s="1"/>
  <c r="D1321" i="3"/>
  <c r="I1321" i="3" s="1"/>
  <c r="D1322" i="3"/>
  <c r="I1322" i="3" s="1"/>
  <c r="D1324" i="3"/>
  <c r="I1324" i="3" s="1"/>
  <c r="D1325" i="3"/>
  <c r="I1325" i="3" s="1"/>
  <c r="D1328" i="3"/>
  <c r="I1328" i="3" s="1"/>
  <c r="D1329" i="3"/>
  <c r="I1329" i="3" s="1"/>
  <c r="D1330" i="3"/>
  <c r="I1330" i="3" s="1"/>
  <c r="D1332" i="3"/>
  <c r="I1332" i="3" s="1"/>
  <c r="D1333" i="3"/>
  <c r="I1333" i="3" s="1"/>
  <c r="D1335" i="3"/>
  <c r="I1335" i="3" s="1"/>
  <c r="D1337" i="3"/>
  <c r="I1337" i="3" s="1"/>
  <c r="D1353" i="3"/>
  <c r="I1353" i="3" s="1"/>
  <c r="D1352" i="3"/>
  <c r="I1352" i="3" s="1"/>
  <c r="D1356" i="3"/>
  <c r="I1356" i="3" s="1"/>
  <c r="D1357" i="3"/>
  <c r="I1357" i="3" s="1"/>
  <c r="D1358" i="3"/>
  <c r="I1358" i="3" s="1"/>
  <c r="D1359" i="3"/>
  <c r="I1359" i="3" s="1"/>
  <c r="D1360" i="3"/>
  <c r="I1360" i="3" s="1"/>
  <c r="D1361" i="3"/>
  <c r="I1361" i="3" s="1"/>
  <c r="D1362" i="3"/>
  <c r="I1362" i="3" s="1"/>
  <c r="D1623" i="3"/>
  <c r="I1623" i="3" s="1"/>
  <c r="D1406" i="3"/>
  <c r="I1406" i="3" s="1"/>
  <c r="D1407" i="3"/>
  <c r="I1407" i="3" s="1"/>
  <c r="D1377" i="3"/>
  <c r="I1377" i="3" s="1"/>
  <c r="D1438" i="3"/>
  <c r="I1438" i="3" s="1"/>
  <c r="D1393" i="3"/>
  <c r="I1393" i="3" s="1"/>
  <c r="D1448" i="3"/>
  <c r="I1448" i="3" s="1"/>
  <c r="D1453" i="3"/>
  <c r="I1453" i="3" s="1"/>
  <c r="D1454" i="3"/>
  <c r="I1454" i="3" s="1"/>
  <c r="D1461" i="3"/>
  <c r="I1461" i="3" s="1"/>
  <c r="D1491" i="3"/>
  <c r="I1491" i="3" s="1"/>
  <c r="D1492" i="3"/>
  <c r="I1492" i="3" s="1"/>
  <c r="D1493" i="3"/>
  <c r="I1493" i="3" s="1"/>
  <c r="D1494" i="3"/>
  <c r="I1494" i="3" s="1"/>
  <c r="D1691" i="3"/>
  <c r="I1691" i="3" s="1"/>
  <c r="D1501" i="3"/>
  <c r="I1501" i="3" s="1"/>
  <c r="D1502" i="3"/>
  <c r="I1502" i="3" s="1"/>
  <c r="D1503" i="3"/>
  <c r="I1503" i="3" s="1"/>
  <c r="D1517" i="3"/>
  <c r="I1517" i="3" s="1"/>
  <c r="D1516" i="3"/>
  <c r="I1516" i="3" s="1"/>
  <c r="D1513" i="3"/>
  <c r="I1513" i="3" s="1"/>
  <c r="D1544" i="3"/>
  <c r="I1544" i="3" s="1"/>
  <c r="D1545" i="3"/>
  <c r="I1545" i="3" s="1"/>
  <c r="D1546" i="3"/>
  <c r="I1546" i="3" s="1"/>
  <c r="D1547" i="3"/>
  <c r="I1547" i="3" s="1"/>
  <c r="D1549" i="3"/>
  <c r="I1549" i="3" s="1"/>
  <c r="D1550" i="3"/>
  <c r="I1550" i="3" s="1"/>
  <c r="D1556" i="3"/>
  <c r="I1556" i="3" s="1"/>
  <c r="D1557" i="3"/>
  <c r="I1557" i="3" s="1"/>
  <c r="D1559" i="3"/>
  <c r="I1559" i="3" s="1"/>
  <c r="D1560" i="3"/>
  <c r="I1560" i="3" s="1"/>
  <c r="D1561" i="3"/>
  <c r="I1561" i="3" s="1"/>
  <c r="D1562" i="3"/>
  <c r="I1562" i="3" s="1"/>
  <c r="D1563" i="3"/>
  <c r="I1563" i="3" s="1"/>
  <c r="D1564" i="3"/>
  <c r="I1564" i="3" s="1"/>
  <c r="I1592" i="3"/>
  <c r="D1604" i="3"/>
  <c r="I1604" i="3" s="1"/>
  <c r="D1605" i="3"/>
  <c r="I1605" i="3" s="1"/>
  <c r="D1610" i="3"/>
  <c r="I1610" i="3" s="1"/>
  <c r="D1636" i="3"/>
  <c r="I1636" i="3" s="1"/>
  <c r="D1638" i="3"/>
  <c r="I1638" i="3" s="1"/>
  <c r="D1655" i="3"/>
  <c r="I1655" i="3" s="1"/>
  <c r="D1657" i="3"/>
  <c r="I1657" i="3" s="1"/>
  <c r="D1658" i="3"/>
  <c r="I1658" i="3" s="1"/>
  <c r="D1681" i="3"/>
  <c r="I1681" i="3" s="1"/>
  <c r="D1682" i="3"/>
  <c r="I1682" i="3" s="1"/>
  <c r="D1686" i="3"/>
  <c r="I1686" i="3" s="1"/>
  <c r="D1687" i="3"/>
  <c r="I1687" i="3" s="1"/>
  <c r="D1673" i="3"/>
  <c r="I1673" i="3" s="1"/>
  <c r="D1717" i="3"/>
  <c r="I1717" i="3" s="1"/>
  <c r="D1747" i="3"/>
  <c r="I1747" i="3" s="1"/>
  <c r="D1748" i="3"/>
  <c r="I1748" i="3" s="1"/>
  <c r="D1749" i="3"/>
  <c r="I1749" i="3" s="1"/>
  <c r="D1754" i="3"/>
  <c r="I1754" i="3" s="1"/>
  <c r="D1701" i="3"/>
  <c r="I1701" i="3" s="1"/>
  <c r="D1704" i="3"/>
  <c r="I1704" i="3" s="1"/>
  <c r="D1694" i="3"/>
  <c r="I1694" i="3" s="1"/>
  <c r="D1540" i="3"/>
  <c r="I1540" i="3" s="1"/>
  <c r="D1731" i="3"/>
  <c r="I1731" i="3" s="1"/>
  <c r="D1742" i="3"/>
  <c r="I1742" i="3" s="1"/>
  <c r="D1778" i="3"/>
  <c r="I1778" i="3" s="1"/>
  <c r="D1779" i="3"/>
  <c r="I1779" i="3" s="1"/>
  <c r="D1780" i="3"/>
  <c r="I1780" i="3" s="1"/>
  <c r="I1781" i="3"/>
  <c r="D1782" i="3"/>
  <c r="I1782" i="3" s="1"/>
  <c r="I1784" i="3"/>
  <c r="I1788" i="3" l="1"/>
  <c r="I1790" i="3" s="1"/>
</calcChain>
</file>

<file path=xl/sharedStrings.xml><?xml version="1.0" encoding="utf-8"?>
<sst xmlns="http://schemas.openxmlformats.org/spreadsheetml/2006/main" count="4819" uniqueCount="3044">
  <si>
    <t>slotracingshop.com</t>
  </si>
  <si>
    <t>Вся продукция для трассового автомоделирования</t>
  </si>
  <si>
    <t>Июль</t>
  </si>
  <si>
    <t>Внимание! В связи тем, что большинство позиции производятся за рубежом цены в рублях не всегда актуальны. Старайтесь ориентироваться на цены в условных единицах. Оплата заказов производится по курсу Центрального Банка РФ на день оплаты.</t>
  </si>
  <si>
    <t>Произв-тель</t>
  </si>
  <si>
    <t>Код</t>
  </si>
  <si>
    <t>Цена в рублях</t>
  </si>
  <si>
    <t>Цена в долларах</t>
  </si>
  <si>
    <t>Цена в евро</t>
  </si>
  <si>
    <t>Кол-во</t>
  </si>
  <si>
    <t>Сумма</t>
  </si>
  <si>
    <t>КОНТРОЛЛЕРЫ  И  КОМПЛЕКТУЮЩИЕ</t>
  </si>
  <si>
    <t>BOLID</t>
  </si>
  <si>
    <t>#101</t>
  </si>
  <si>
    <t>Корпус контроллера БОЛИД, чёрный</t>
  </si>
  <si>
    <t>#102</t>
  </si>
  <si>
    <t>Корпус контроллера БОЛИД для электронного пульта, чёрный</t>
  </si>
  <si>
    <t>ZHB</t>
  </si>
  <si>
    <t>#3х7х3F</t>
  </si>
  <si>
    <t>Подшипник 3 х 7 х 3 мм с фланцем для установки в курок пульта, шт.</t>
  </si>
  <si>
    <t>PARMA</t>
  </si>
  <si>
    <t>#355BS</t>
  </si>
  <si>
    <t>Гайка и винт с втулкой  диаметром 1/8" под буксу или подшипник. для крепл. курка PARMA, набор</t>
  </si>
  <si>
    <t>JK</t>
  </si>
  <si>
    <t>JK8083</t>
  </si>
  <si>
    <t>Курок контроллера JK, шт.</t>
  </si>
  <si>
    <t>#355C</t>
  </si>
  <si>
    <t>Курок контроллера PARMA, шт.</t>
  </si>
  <si>
    <t>#355D</t>
  </si>
  <si>
    <t>Контакты-ограничители хода курка контроллера PARMA, комплект</t>
  </si>
  <si>
    <t>DUBICK</t>
  </si>
  <si>
    <t>#714</t>
  </si>
  <si>
    <t>DUBICK Набор контактов для контроллера, латунь с золотым покрытием</t>
  </si>
  <si>
    <t>#JK80817</t>
  </si>
  <si>
    <t>JKP Набор для крепления курка контроллера</t>
  </si>
  <si>
    <t>#JK80816</t>
  </si>
  <si>
    <t>JKP Контакт для контроллера с изоляторами и болтом</t>
  </si>
  <si>
    <t>#360</t>
  </si>
  <si>
    <t>Корпус контроллера PARMA, прозрачный, лексан</t>
  </si>
  <si>
    <t>#360F</t>
  </si>
  <si>
    <t>Корпус контроллера PARMA, чёрный, лексан</t>
  </si>
  <si>
    <t>#360G</t>
  </si>
  <si>
    <t>Корпус контроллера PARMA, фиолетовый, лексан</t>
  </si>
  <si>
    <t>#360H</t>
  </si>
  <si>
    <t>Корпус контроллера PARMA, красный, лексан</t>
  </si>
  <si>
    <t>#360I</t>
  </si>
  <si>
    <t>Корпус контроллера PARMA, жёлтый, лексан</t>
  </si>
  <si>
    <t>#360J</t>
  </si>
  <si>
    <t>Корпус контроллера PARMA, синий, лексан</t>
  </si>
  <si>
    <t>JK8080</t>
  </si>
  <si>
    <t>Корпус контроллера JK, прозрачный, лексан</t>
  </si>
  <si>
    <t>RED FOX</t>
  </si>
  <si>
    <t>#RFCH01</t>
  </si>
  <si>
    <t>RED FOX Корпус контроллера, синий, лексан и курок контроллера, нейлон</t>
  </si>
  <si>
    <t>#JK80812</t>
  </si>
  <si>
    <t>JKP Каркас контроллера, анодированный алюминий, черный</t>
  </si>
  <si>
    <t>#361S</t>
  </si>
  <si>
    <t>Винты крепления корпуса контроллера PARMA, комплект 3 винта c гайками</t>
  </si>
  <si>
    <t>JK80819</t>
  </si>
  <si>
    <t>Винты крепления корпуса контроллера JK, комплект 3 винта c гайками</t>
  </si>
  <si>
    <t>#368</t>
  </si>
  <si>
    <t>Пружина курка контроллера, шт.</t>
  </si>
  <si>
    <t>KOFORD</t>
  </si>
  <si>
    <t>#M371</t>
  </si>
  <si>
    <t>#JK80815</t>
  </si>
  <si>
    <t>JKP Пружина курка контроллера</t>
  </si>
  <si>
    <t>#401</t>
  </si>
  <si>
    <t>Контакт для пульта PARMA, шт.</t>
  </si>
  <si>
    <t>#M738</t>
  </si>
  <si>
    <t>KOFORD Контакт для пульта, 1 шт.</t>
  </si>
  <si>
    <t>#402</t>
  </si>
  <si>
    <t>Металлическая пружинная часть курка контроллера на которую крепиться контакт, шт.</t>
  </si>
  <si>
    <t>#JK80814</t>
  </si>
  <si>
    <t>JKP Металлическая пружинная часть курка контроллера с закреплённым контакт, шт.</t>
  </si>
  <si>
    <t>#623S</t>
  </si>
  <si>
    <t xml:space="preserve">1/8" х 1/4" (3.15 х 6.15 мм) буксы для курка контроллера Parma, пара </t>
  </si>
  <si>
    <t>#M189</t>
  </si>
  <si>
    <t>Серебряный контакт для пульта, шт.</t>
  </si>
  <si>
    <t>RED FOX Контакт для пульта, серебряный, 1 шт.</t>
  </si>
  <si>
    <t>DIF</t>
  </si>
  <si>
    <t>#DIF261</t>
  </si>
  <si>
    <t xml:space="preserve"> HD30 1/24 UPGRADE KIT, верхняя плата пульта DIFALCO, 30 скоростей</t>
  </si>
  <si>
    <t>#DIF704</t>
  </si>
  <si>
    <t>Реле DIFALCO 40 Ампер (70 Ампер в пике)</t>
  </si>
  <si>
    <t>Реостат тормозной 4,7 Ома</t>
  </si>
  <si>
    <t>Реостат тормозной 6,8 Ома</t>
  </si>
  <si>
    <t>#DIF806</t>
  </si>
  <si>
    <t>Реостат тормозной DIFALСO 3 Ома, с графитовым контактом, шунтом и ручкой</t>
  </si>
  <si>
    <t>#DIF807</t>
  </si>
  <si>
    <t>Реостат тормозной DIFALСO 3 Ома, с графитовым контактом и шунтом без ручки</t>
  </si>
  <si>
    <t>#DIF830</t>
  </si>
  <si>
    <t xml:space="preserve">POWER транзистор  DIFALСO, шт. </t>
  </si>
  <si>
    <t>#DIF840</t>
  </si>
  <si>
    <t>Потенциометр DIFALСO для регулировки скорости, шт.</t>
  </si>
  <si>
    <t>Штекер типа "банан" для контроллера, 1 шт.</t>
  </si>
  <si>
    <t>#258</t>
  </si>
  <si>
    <t>Кит-набор механического пульта PARMA, без реостата, шт.</t>
  </si>
  <si>
    <t>#264</t>
  </si>
  <si>
    <t>Пульт механический PARMA с реостатом 4 Ома, шт.</t>
  </si>
  <si>
    <t>#JK8104</t>
  </si>
  <si>
    <t>JK Пульт механический с реостатом 4 Ома</t>
  </si>
  <si>
    <t>ИнТехно"</t>
  </si>
  <si>
    <t>Электронный пульт ИнТехно Версия 1</t>
  </si>
  <si>
    <t>Электронный пульт ИнТехно Версия 2</t>
  </si>
  <si>
    <t>Электронный пульт ИнТехно Версия 3</t>
  </si>
  <si>
    <t>Электронный пульт ИнТехно Версия 4</t>
  </si>
  <si>
    <t>S&amp;K</t>
  </si>
  <si>
    <t>Электронный пульт S&amp;K, полный аналог пульта DEFALKO, оригинальный транзистор, комплект 9 картриджей, механический чок, тормозной реостат DIFALCO, встроенный вольтметр.</t>
  </si>
  <si>
    <t>S&amp;K Картридж для пульта S&amp;K (сопротивление под заказ)</t>
  </si>
  <si>
    <t>#SK0107</t>
  </si>
  <si>
    <t>S&amp;K Регулируемый картридж для электронного пульта S&amp;K 0-160 Ом</t>
  </si>
  <si>
    <t>KOBIS RACING</t>
  </si>
  <si>
    <t>KOBIS RACING Электронный пульт модель А3</t>
  </si>
  <si>
    <t>KOBIS RACING Электронный пульт модель P1</t>
  </si>
  <si>
    <t xml:space="preserve"> МОДЕЛИ, КОМПЛЕКТЫ МОДЕЛЕЙ, ШАССИ</t>
  </si>
  <si>
    <t>Шасси Production 1/24 и Production 1/32</t>
  </si>
  <si>
    <t>#575</t>
  </si>
  <si>
    <t>ШАССИ PRODUCTION 1/32 "INTERNATIONAL 32"</t>
  </si>
  <si>
    <t>#HC1132</t>
  </si>
  <si>
    <r>
      <rPr>
        <sz val="8"/>
        <rFont val="Times New Roman"/>
        <family val="1"/>
        <charset val="204"/>
      </rPr>
      <t>ШАССИ PRODUCTION 1/32 "CHEETAN 11"</t>
    </r>
    <r>
      <rPr>
        <sz val="10"/>
        <rFont val="Times New Roman"/>
        <family val="1"/>
        <charset val="204"/>
      </rPr>
      <t>, из трех частей, лист свинца в подарок</t>
    </r>
  </si>
  <si>
    <t>#X32</t>
  </si>
  <si>
    <t>ШАССИ PRODUCTION 1/32 "CHEETAN 11", ИЗ ДВУХ ЧАСТЕЙ</t>
  </si>
  <si>
    <t>#X32C</t>
  </si>
  <si>
    <t>Центральная часть для шасси 1/32 "CHEETAN 11"</t>
  </si>
  <si>
    <t>CHAMP</t>
  </si>
  <si>
    <t>#420</t>
  </si>
  <si>
    <t>ШАССИ PRODUCTION 1/24 "СHАMPION"</t>
  </si>
  <si>
    <t>#JKX25</t>
  </si>
  <si>
    <t>ШАССИ PRODUCTION 1/24 JK 4" "Cheetah X25"</t>
  </si>
  <si>
    <t>#X25C</t>
  </si>
  <si>
    <t>Центральная часть для шасси 1/24 JK 4" "Cheetah X25"</t>
  </si>
  <si>
    <t>#X25P</t>
  </si>
  <si>
    <t>Боковая часть ("Уши") для шасси 1/24 JK 4" "Cheetah X25"</t>
  </si>
  <si>
    <t>MOSSETTI</t>
  </si>
  <si>
    <t>#MR1002</t>
  </si>
  <si>
    <t>Шасси MOSSETTI PATRIOT STRIKER PRODUCTION 1/24 из двух частей</t>
  </si>
  <si>
    <t>#MR1051</t>
  </si>
  <si>
    <t>Клипса для шасси MOSSETTI PATRIOT STRIKER PRODUCTION 1/24 из двух частей, 1 шт.</t>
  </si>
  <si>
    <t>#C43</t>
  </si>
  <si>
    <t xml:space="preserve">Шасси Production 1/24 JK CHEETAH AEOLOS 4" </t>
  </si>
  <si>
    <t>#JKC26T</t>
  </si>
  <si>
    <t>JK Шасси Production 1/24 CHEETAH AEOLOS 4", утолщённое (1 мм)</t>
  </si>
  <si>
    <t>#C26PA</t>
  </si>
  <si>
    <t>Алюминиевая боковая часть ("Уши") для шасси JK CHEETAH AEOLOS 4"</t>
  </si>
  <si>
    <t>#C26J</t>
  </si>
  <si>
    <t>Набор торсионов для шасси JK CHEETAH AEOLOS 4"</t>
  </si>
  <si>
    <t>#JK25021</t>
  </si>
  <si>
    <t xml:space="preserve">JK 4" CHEETAH .21 CHASSIS .035 </t>
  </si>
  <si>
    <t>Шасси классов Eurosport и других национальных классов</t>
  </si>
  <si>
    <t xml:space="preserve">Кит для сборки шасси F-1/32 из стали </t>
  </si>
  <si>
    <t>#JK251171</t>
  </si>
  <si>
    <t>JK Шасси 4" Cheetah для классов F1/32 / Indy, узкие боковины</t>
  </si>
  <si>
    <t>#JK251172</t>
  </si>
  <si>
    <t>JK Шасси 4" Cheetah для классов F1/32 / Indy, широкие боковины</t>
  </si>
  <si>
    <t>#JK25141</t>
  </si>
  <si>
    <t>JKP F 1/32 "CHEETAH 11" ШАССИ КИТ</t>
  </si>
  <si>
    <t>#JK1083E</t>
  </si>
  <si>
    <t>JK Кит для сборки шасси 1/32 С can Sports</t>
  </si>
  <si>
    <t>Кит-набор для сборки шасси DUBICK 12 group kids</t>
  </si>
  <si>
    <t>#M530G</t>
  </si>
  <si>
    <t>ШАССИ KOFORD SHORT ULTRA 12 CHASSIS W/GG, без подшипников</t>
  </si>
  <si>
    <t xml:space="preserve">ШАССИ DUBICK F 1/32 2015, В СБОРЕ, БЕЗ ПОДШИПНИКОВ </t>
  </si>
  <si>
    <t>#F12017</t>
  </si>
  <si>
    <t xml:space="preserve">ШАССИ DUBICK F 1/32 2017, В СБОРЕ, БЕЗ ПОДШИПНИКОВ </t>
  </si>
  <si>
    <t>#F12020</t>
  </si>
  <si>
    <t>DUBICK Engineering Шасси DUBICK F1-32 2020, в сборе, без подшипников</t>
  </si>
  <si>
    <t>ШАССИ DUBICK and IR ES-32 2014, В СБОРЕ, БЕЗ ПОДШИПНИКОВ</t>
  </si>
  <si>
    <t xml:space="preserve">ШАССИ DUBICK ES 1/32 2015, В СБОРЕ, БЕЗ ПОДШИПНИКОВ </t>
  </si>
  <si>
    <t>#322017</t>
  </si>
  <si>
    <t xml:space="preserve">ШАССИ DUBICK ES 1/32 2017, В СБОРЕ, БЕЗ ПОДШИПНИКОВ </t>
  </si>
  <si>
    <t>#322019</t>
  </si>
  <si>
    <t>DUBICK ШАССИ ES-32 2019, В СБОРЕ, БЕЗ ПОДШИПНИКОВ</t>
  </si>
  <si>
    <t xml:space="preserve">ШАССИ DUBICK ES 1/24 2014, В СБОРЕ, БЕЗ ПОДШИПНИКОВ </t>
  </si>
  <si>
    <t>#242017</t>
  </si>
  <si>
    <t xml:space="preserve">ШАССИ DUBICK ES 1/24 2017, В СБОРЕ, БЕЗ ПОДШИПНИКОВ </t>
  </si>
  <si>
    <t>#2420171</t>
  </si>
  <si>
    <t xml:space="preserve">ШАССИ DUBICK ES 1/24 2017 с обратной установкой мотора, В СБОРЕ, БЕЗ ПОДШИПНИКОВ </t>
  </si>
  <si>
    <t>#242020</t>
  </si>
  <si>
    <t>DUBICK Engineering Шасси DUBICK ES-24 2020, в сборе, без подшипников</t>
  </si>
  <si>
    <t>GT122016KIT</t>
  </si>
  <si>
    <t>DUBICK GT12 CHASSIS EDM KIT (кит-набор для сборки)</t>
  </si>
  <si>
    <t>GT122016</t>
  </si>
  <si>
    <t>DUBICK GT12 CHASSIS EDM ASSEMBLED</t>
  </si>
  <si>
    <t>HORKY</t>
  </si>
  <si>
    <t xml:space="preserve">ШАССИ HORKY F 1/32 2015 В СБОРЕ, БЕЗ ПОДШИПНИКОВ </t>
  </si>
  <si>
    <t xml:space="preserve">ШАССИ HORKY ES 1/32 2015 В СБОРЕ, БЕЗ ПОДШИПНИКОВ </t>
  </si>
  <si>
    <t xml:space="preserve">ШАССИ HORKY ES 1/24 2015, В СБОРЕ, БЕЗ ПОДШИПНИКОВ </t>
  </si>
  <si>
    <t xml:space="preserve">ШАССИ HORKY OPEN-12 2015, В СБОРЕ, БЕЗ ПОДШИПНИКОВ </t>
  </si>
  <si>
    <t>Bandito racing</t>
  </si>
  <si>
    <t xml:space="preserve">ШАССИ CASTRICONE F 1/32 2014, В СБОРЕ, БЕЗ ПОДШИПНИКОВ </t>
  </si>
  <si>
    <t xml:space="preserve">ШАССИ CASTRICONE ES 1/32 2012, В СБОРЕ, БЕЗ ПОДШИПНИКОВ </t>
  </si>
  <si>
    <t xml:space="preserve">ШАССИ CASTRICONE ES 1/32 2015, В СБОРЕ, БЕЗ ПОДШИПНИКОВ </t>
  </si>
  <si>
    <t xml:space="preserve">ШАССИ CASTRICONE ES 1/24 2015, В СБОРЕ, БЕЗ ПОДШИПНИКОВ </t>
  </si>
  <si>
    <t>"Чайник" (Комплектующие для сборки шасси, комплекты моделей)</t>
  </si>
  <si>
    <t>#</t>
  </si>
  <si>
    <t>Стеклотекстолит фольгированный с одной стороны, толщиной 1.5 мм, лист 100 * 150 мм</t>
  </si>
  <si>
    <t>Стеклотекстолит фольгированный с одной стороны, толщиной 1.5 мм, лист 100 * 200 мм</t>
  </si>
  <si>
    <t>Стеклотекстолит не фольгированный, толщиной 2 мм, лист 100 * 150 мм</t>
  </si>
  <si>
    <t>Стеклотекстолит не фольгированный, толщиной 2 мм, лист 100 * 200 мм</t>
  </si>
  <si>
    <t>#IR02</t>
  </si>
  <si>
    <t>Заготовка для изготовления шасси класса "Чайник" 1/32 . Лист 100 х 200 мм, толщиной 1.5 мм с чертежом деталей шасси</t>
  </si>
  <si>
    <t>фото</t>
  </si>
  <si>
    <t>#IR03</t>
  </si>
  <si>
    <t>Заготовка для изготовления шасси класса "Чайник" 1/32. Лист 100 х 200 мм, толщиной 1.5 мм с выфрезерованными на половину глубину деталями шасси</t>
  </si>
  <si>
    <t>#IR04</t>
  </si>
  <si>
    <t>Комплект деталей для сборки шасси класса "Чайник" 1/32. Полностью вырезанный набор деталей для заклепочной сборки</t>
  </si>
  <si>
    <t>#IR05</t>
  </si>
  <si>
    <t>Заготовка для изготовления шасси класса "Чайник" 1/24 . Лист 100 х 200 мм, толщиной 1.5 мм с чертежом деталей шасси</t>
  </si>
  <si>
    <t>#IR06</t>
  </si>
  <si>
    <t>Заготовка для изготовления шасси класса "Чайник" 1/24. Лист 100 х 200 мм, толщиной 1.5 мм с выфрезерованными на половину глубину деталями шасси</t>
  </si>
  <si>
    <t>#IR07</t>
  </si>
  <si>
    <t>Комплект деталей для сборки шасси класса "Чайник" 1/24. Полностью вырезанный набор деталей для заклепочной сборки</t>
  </si>
  <si>
    <t>#IR08</t>
  </si>
  <si>
    <t>Заготовка для изготовления шасси Супер-Чайник класса "Чайник" 1/24 . Лист 100 х 200 мм, толщиной 1.5 мм с чертежом деталей шасси</t>
  </si>
  <si>
    <t>ZHB Заготовка для изготовления шасси Супер-Чайник класса "Чайник" 1/24 с окном под установку двигателя, толщиной 1.5 мм с фольгой, с чертежом деталей шасси</t>
  </si>
  <si>
    <t>ZHB Заготовка для изготовления шасси Супер-Чайник класса "Чайник" 1/24 с окном под установку двигателя, толщиной 2 мм без фольги, с чертежом деталей шасси</t>
  </si>
  <si>
    <t>#IR09</t>
  </si>
  <si>
    <t>Заготовка для изготовления шасси Супер-Чайник класса "Чайник" 1/24. Лист 100 х 200 мм, толщиной 1.5 мм с выфрезерованными на половину глубину деталями шасси</t>
  </si>
  <si>
    <t>#IR10</t>
  </si>
  <si>
    <t>Комплект деталей для сборки шасси Супер-Чайник класса "Чайник" 1/24. Полностью вырезанный набор деталей для заклепочной сборки</t>
  </si>
  <si>
    <t>ZHB Комплект деталей для сборки шасси Супер-Чайник класса "Чайник" 1/24 с окном под установку двигателя, толщиной 1.5 мм с фольгой. Полностью вырезанный набор деталей для заклепочной сборки</t>
  </si>
  <si>
    <t>ZHB Комплект деталей для сборки шасси Супер-Чайник класса "Чайник" 1/24 с окном под установку двигателя, толщиной 2 мм без фольги. Полностью вырезанный набор деталей для заклепочной сборки</t>
  </si>
  <si>
    <t>#IR11</t>
  </si>
  <si>
    <t>Заготовка для изготовления шасси класса ТА-24 "Стандарт". Лист 100 х 200 мм, толщиной 1.5 мм с нанесенным чертежом деталей шасси. Масштаб 1:24</t>
  </si>
  <si>
    <t>#IR12</t>
  </si>
  <si>
    <t>Заготовка для изготовления шасси класса ТА-24 "Стандарт" классический вариант. Лист 100 х 200 мм, толщиной 1.5 мм с выфрезерованными на половину глубину деталями шасси. Масштаб 1:24</t>
  </si>
  <si>
    <t>#IR13</t>
  </si>
  <si>
    <t>Комплект деталей для сборки шасси класса ТА-24 "Стандарт" классический вариант. Полностью вырезанный набор деталей для заклепочной сборки. Масштаб 1:24</t>
  </si>
  <si>
    <t>думать, может убрать из каталога</t>
  </si>
  <si>
    <t>Сталь мягкая толщиной 1 мм для изготовления подложки под двигатель, задних и передних мостов для модели ТА-24 "Стандарт". Прямоугольник 45 х 70 мм.</t>
  </si>
  <si>
    <t>Сталь мягкая толщиной 0,5 мм для изготовления креплений корпуса модели ТА-24 "Стандарт". Прямоугольник 30 х 100 мм.</t>
  </si>
  <si>
    <t>Белая жесть толщиной 0,25 мм для изготовления хомута крепления двигателя на шасси ТА-24 "Стандарт". Прямоугольник 25 х 90 мм.</t>
  </si>
  <si>
    <t>DUBICK Задний мост для шасси Супер-Чайника с окном под установку двигателя класса "Чайник" 1/24</t>
  </si>
  <si>
    <t>YRE</t>
  </si>
  <si>
    <t>#YRE03</t>
  </si>
  <si>
    <t>Задний мост для модели класса "Чайник" 1/32</t>
  </si>
  <si>
    <t>#YRE04</t>
  </si>
  <si>
    <t>Задний мост для модели класса "Чайник" 1/24</t>
  </si>
  <si>
    <r>
      <t xml:space="preserve">Универсальный комплект для сборки заднего моста модели для классов: "Чайник" 1/32 (ширина модели 64 мм, колеса шириной 16 мм, ширина моста 25.5 мм), "Чайник" 1/24 (ширина модели 83 мм, колеса шириной 16 мм, ширина моста 43.5 мм), "Чайник" 1/24 или "Супер-Чайник" (ширина модели 83 мм, колеса шириной 20 мм, ширина моста 35.5 мм). </t>
    </r>
    <r>
      <rPr>
        <b/>
        <sz val="10"/>
        <rFont val="Times New Roman"/>
        <family val="1"/>
        <charset val="204"/>
      </rPr>
      <t xml:space="preserve">Отверстия под  под стандартные буксы диаметром 3/16" (4.76 мм). Возможность установления шестерен диаметром до 15.7 мм. </t>
    </r>
  </si>
  <si>
    <t xml:space="preserve">Универсальный комплект для сборки заднего моста модели для классов: "Чайник" 1/24 или Грузовик (ширина модели 83 мм, колеса шириной 16 мм, ширина моста 43.5 мм), отверстия под буксы или подшипники диаметром 6 мм. Возможность установления шестерни диаметром 21 мм. </t>
  </si>
  <si>
    <t>Универсальный набор деталей для сборки крепления кузова модели класса "Чайник" 1/32 и "Чайника" 1/24 под трубки или клипсы. Подходит под клипсы JK #9008 или #9010</t>
  </si>
  <si>
    <t>Универсальный набор деталей для сборки крепления кузова модели класса "Чайник" 1/32 и "Чайника" 1/24 с трубками 4 шт. Подходит под клипсы JK #9008 или #9010</t>
  </si>
  <si>
    <t>Заклепки алюминиевые Ø2*4 мм, с выпуклой головкой для сборки шасси "Чайник", 50 шт.</t>
  </si>
  <si>
    <t>Заклепки латунные Ø2*4.1 мм, с потайной головкой для сборки шасси "Чайник", 50 шт.</t>
  </si>
  <si>
    <t>Заклепки латунные Ø2*7 мм, с потайной головкой для сборки шасси "Чайник", 50 шт.</t>
  </si>
  <si>
    <t>ZHB Заклепки дюралюминиевые Ø2*8 мм, с потайной головкой для сборки шасси "Чайник", 50 шт</t>
  </si>
  <si>
    <t>Заклепки алюминиевые Ø2*8 мм, с потайной головкой для сборки шасси "Чайник", 50 шт.</t>
  </si>
  <si>
    <t>ASSOCIATED</t>
  </si>
  <si>
    <t>#25214</t>
  </si>
  <si>
    <t>Гайка М2 стальная, шт.</t>
  </si>
  <si>
    <t>#25196</t>
  </si>
  <si>
    <t>Винты  М2 х 8 мм с потайной головкой, стальной под крестовую отвертку, шт.</t>
  </si>
  <si>
    <t>"Чайник" комплекты моделей</t>
  </si>
  <si>
    <t>#YRE02</t>
  </si>
  <si>
    <t xml:space="preserve">Комплект первой модели класса "Чайник" 1/24 с мотором Джонсон, полный </t>
  </si>
  <si>
    <t xml:space="preserve">Комплект первой модели класса F1-24 с мотором Джонсон, полный </t>
  </si>
  <si>
    <t>#K048</t>
  </si>
  <si>
    <t>Набор №2. Размеченные заготовки и комплектующие для сборки модели класса ТА-24 "Стандарт" для начинающих.</t>
  </si>
  <si>
    <t>#K049</t>
  </si>
  <si>
    <t>Набор №3. Заготовки и комплектующие для сборки модели класса ТА-24 "Абсолют".</t>
  </si>
  <si>
    <t>#K050</t>
  </si>
  <si>
    <t>Набор №7. Заготовки и комплектующие для постройки модели класса F1-24 для умелых.</t>
  </si>
  <si>
    <t>#K051</t>
  </si>
  <si>
    <t>Набор №12. Размеченные заготовки и комплектующие для постройки модели класса G7 для первого года обучения.</t>
  </si>
  <si>
    <t xml:space="preserve"> </t>
  </si>
  <si>
    <t>Внимание! Полный перечень наборов для сборки моделей представлен в интернет-магазине, раздел "Чайник" (Комплектующие для сборки шасси, комплекты моделей).  Также возможна индивидуальная комплектация набора.</t>
  </si>
  <si>
    <t>Комплекты для сборки моделей классов Production 1/32 и Production 1/24</t>
  </si>
  <si>
    <t>#420D</t>
  </si>
  <si>
    <t xml:space="preserve">Комплект модели Prod.1/32  с шасси "International 32", без мотора и кузова </t>
  </si>
  <si>
    <t>Комплект модели Production 1/32 в минимальной комплектации</t>
  </si>
  <si>
    <t>Комплект модели Production 1/32 в максимальной комплектации</t>
  </si>
  <si>
    <t>#CHA130</t>
  </si>
  <si>
    <t xml:space="preserve">Комплект модели Prod.1/24  с шасси "Champion", без мотора и кузова </t>
  </si>
  <si>
    <t>Комплект модели Production 1/24 в минимальной комплектации</t>
  </si>
  <si>
    <t>Комплект модели Production 1/24 в максимальной комплектации</t>
  </si>
  <si>
    <t>Модели в сборе</t>
  </si>
  <si>
    <t>#CHA110</t>
  </si>
  <si>
    <t>Модель Production 1/24 в сборе с мотором Parma 16D, без кузова</t>
  </si>
  <si>
    <t>#CHA112</t>
  </si>
  <si>
    <t>Модель Production 1/24 в сборе с мотором Parma X12, без кузова</t>
  </si>
  <si>
    <t>Модель Production (Класс и комплектация модели оговариваются)</t>
  </si>
  <si>
    <t>Модель ISRA классы (Класс и комплектация модели оговариваются)</t>
  </si>
  <si>
    <t>КОМПЛЕКТУЮЩИЕ  ДЛЯ СБОРКИ ШАССИ МОДЕЛИ</t>
  </si>
  <si>
    <t>Буксы задних осей (подшипники скольжения из порошковой бронзы)</t>
  </si>
  <si>
    <t>#U26</t>
  </si>
  <si>
    <t>JK 3/32" x 3/16" (2.36 х 4.76 мм) буксы в шасси Production, пара</t>
  </si>
  <si>
    <t>#M546</t>
  </si>
  <si>
    <t xml:space="preserve">3/32" х  3/16" (2.36 х 4.76 мм) буксы в шасси Production, пара  </t>
  </si>
  <si>
    <t>#624</t>
  </si>
  <si>
    <t>#5571</t>
  </si>
  <si>
    <t xml:space="preserve">3/32" х 3/16" (2.36 х 4.75 мм) буксы в шасси Production, пара  </t>
  </si>
  <si>
    <t>MOSETTI</t>
  </si>
  <si>
    <t>#MR1060</t>
  </si>
  <si>
    <t>MOSETTI 3/32" x 3/16" (2.36 x 4.75 мм) буксы в шасси Production, с каналом для масла внутри, пара</t>
  </si>
  <si>
    <t>VITULA</t>
  </si>
  <si>
    <t>#B1300</t>
  </si>
  <si>
    <t>VITULA 3/32" х  3/16" (2.36 х 4.76 мм) буксы в шасси Production, пара</t>
  </si>
  <si>
    <t>SLICK</t>
  </si>
  <si>
    <t>#S7-229</t>
  </si>
  <si>
    <t xml:space="preserve">3/32" х 1/4" (2.36 х 6.15 мм) буксы в шасси Production, пара  </t>
  </si>
  <si>
    <t>#627</t>
  </si>
  <si>
    <t xml:space="preserve">3/32" (2.36 мм) буксы квадратные в шасси Production "Flexi", пара  </t>
  </si>
  <si>
    <t>#55711</t>
  </si>
  <si>
    <t xml:space="preserve">3/32" х 1/4" (2.36 х 6.15 мм) буксы в шасси Production регулируемые, пара  </t>
  </si>
  <si>
    <t>#709</t>
  </si>
  <si>
    <t xml:space="preserve">1/8" х 3/16" (3.15 х 4.76 мм) буксы в шасси Production, пара  </t>
  </si>
  <si>
    <t>#S7-244</t>
  </si>
  <si>
    <t>#623А</t>
  </si>
  <si>
    <t xml:space="preserve">1/8" х 1/4" (3.15 х 6.15 мм) буксы в шасси Production, пара </t>
  </si>
  <si>
    <t>#S7-142</t>
  </si>
  <si>
    <t>3/16" х 1/4" (4.76 х 6.15 мм) проставки в шасси для установки букс меньшего диаметра, пара</t>
  </si>
  <si>
    <t>Шарикоподшипники для шасси</t>
  </si>
  <si>
    <t>#1x3x1</t>
  </si>
  <si>
    <t>1 х 3 х 1 мм шарикоподшипники открытый, 6 шариков, шт.</t>
  </si>
  <si>
    <t>#1.5x4x1.2</t>
  </si>
  <si>
    <t>1.5 х 4 х 1.2 мм шарикоподшипники открытый, 6 шариков, шт.</t>
  </si>
  <si>
    <t>GRW</t>
  </si>
  <si>
    <t>#SSF682</t>
  </si>
  <si>
    <t>GRW ПРЕЦИЗИОННЫЙ ПОДШИПНИК 2 х 5 х 1.5 мм, с фланцем, открытый, 1 шт.</t>
  </si>
  <si>
    <t>#SSF682-2</t>
  </si>
  <si>
    <t>GRW ПРЕЦИЗИОННЫЙ ПОДШИПНИК 2 х 5 х 1.5 мм, с фланцем, открытый, пара</t>
  </si>
  <si>
    <t>#2x5x2,3F</t>
  </si>
  <si>
    <t>2 х 5 х 2,3 мм шарикоподшипники закрытые с фланцем, 7 шариков, пара</t>
  </si>
  <si>
    <t>#SS682-2Z</t>
  </si>
  <si>
    <t xml:space="preserve">3/32" х 3/16" х 3/32" (2.36 х 4.76 х 2.36 мм) шарикоподшипники закрытые с фланцем, 7 шариков, пара </t>
  </si>
  <si>
    <t>PROSLOT</t>
  </si>
  <si>
    <t>PS-410</t>
  </si>
  <si>
    <t xml:space="preserve">3/32" х 3/16" х 3/32" (2.36 х 4.76 х 2.36 мм) шарикоподшипники закрытые с фланцем, 10 шариков, пара </t>
  </si>
  <si>
    <t>#SF 2380 ZZ</t>
  </si>
  <si>
    <t>#3/32x6</t>
  </si>
  <si>
    <t xml:space="preserve">3/32" х 6 мм х 3/32" (2.36 х 6 х 2.36 мм), шарикоподшипники открытые, 7 шариков, пара </t>
  </si>
  <si>
    <t>#3x7x3</t>
  </si>
  <si>
    <t xml:space="preserve"> 3 х 7 х 3 мм, шарикоподшипники закрытые, 7 шариков, шт.</t>
  </si>
  <si>
    <t xml:space="preserve"> 3 х 7 х 3 мм, шарикоподшипники закрытые с фланцем, 7 шариков, пара</t>
  </si>
  <si>
    <t>#3x9x3F</t>
  </si>
  <si>
    <t xml:space="preserve"> 3 х 9 х 3 мм, шарикоподшипники закрытые с фланцем, 7 шариков, пара</t>
  </si>
  <si>
    <t>#1/8х1/4</t>
  </si>
  <si>
    <t>1/8" х 1/4" х 7/64" (3.15 x 6.35 x 2.78 мм), шарикоподшипники закрытые,  7 шариков, пара</t>
  </si>
  <si>
    <t>Оси</t>
  </si>
  <si>
    <t>Ось передняя карбоновая  Ø1.16 мм, длинна ~ 80 мм</t>
  </si>
  <si>
    <t>#M639</t>
  </si>
  <si>
    <t>Ось задняя Ø2 мм, длина 55 мм, селекционная</t>
  </si>
  <si>
    <t>CAHOZA</t>
  </si>
  <si>
    <t>#24</t>
  </si>
  <si>
    <t>Ось задняя Ø2 мм, длина 51 мм, прецизионная и особо прочная</t>
  </si>
  <si>
    <t>#M743</t>
  </si>
  <si>
    <t>KOFORD Ось-трубка (отв. 1 мм) задняя Ø2 мм, EDM, селекционная</t>
  </si>
  <si>
    <t xml:space="preserve">#55012-I (A9) </t>
  </si>
  <si>
    <t>JK Ось задняя Ø3/32" (2.36 мм), длина 50 мм, для Production 1/32 и ES 1/32</t>
  </si>
  <si>
    <t>#M623R</t>
  </si>
  <si>
    <t>Ось задняя KOFORD Ø3/32" (2.36 мм), длина 53 мм, 1 шт.</t>
  </si>
  <si>
    <t>#M156F</t>
  </si>
  <si>
    <t>Ось задняя KOFORD с лысками  Ø3/32" (2.36 мм), длина 53 мм</t>
  </si>
  <si>
    <t>#KOF339</t>
  </si>
  <si>
    <t xml:space="preserve">KOFORD Ось задняя Ø3/32" (2.36 мм), полая (трубка), длина 53 мм </t>
  </si>
  <si>
    <t>#5501-I (A1)</t>
  </si>
  <si>
    <t>JK Ось задняя Ø3/32" (2.36 мм), длина 55 мм</t>
  </si>
  <si>
    <t>#23</t>
  </si>
  <si>
    <t>Ось задняя Ø3/32" (2.36 мм), длина 55 мм, прецизионная и особо прочная</t>
  </si>
  <si>
    <t>#24B</t>
  </si>
  <si>
    <t>Ось задняя Ø3/32" (2.36 мм), длина 55 мм, прецизионная, особо прочная со специальным антифрикционным покрытием</t>
  </si>
  <si>
    <t>#A1000</t>
  </si>
  <si>
    <t>VITULA Ось задняя Ø3/32" (2.36 мм), длина 58 мм</t>
  </si>
  <si>
    <t>#PS-607</t>
  </si>
  <si>
    <t>Ось задняя Ø3/32" (2.36 мм), длина 58 мм</t>
  </si>
  <si>
    <t>#633</t>
  </si>
  <si>
    <t>JKP5502 (A2-6)</t>
  </si>
  <si>
    <t>Ось задняя JK Ø3/32" (2.36 мм), длина 65 мм</t>
  </si>
  <si>
    <t>JKP5507DB</t>
  </si>
  <si>
    <t>Ось задняя Ø3/32" (2.36 мм), длина 75 мм</t>
  </si>
  <si>
    <t>#640</t>
  </si>
  <si>
    <t>Ось задняя Ø1/8" (3.15 мм), длина 58,2 мм</t>
  </si>
  <si>
    <t>H&amp;R</t>
  </si>
  <si>
    <t>HR303</t>
  </si>
  <si>
    <t>Ось задняя Ø1/8" (3.15 мм), длина 69,5 мм</t>
  </si>
  <si>
    <t>15Ось задняя Ø3 мм, длина 80 мм, для грузовика, поставляется под заказ</t>
  </si>
  <si>
    <t>SRT</t>
  </si>
  <si>
    <t>#SRT10000</t>
  </si>
  <si>
    <t>SRT Ось задняя Ø1/8" (3.15 мм), длина 69,85 мм</t>
  </si>
  <si>
    <t>Шайбы на ось 3/32" (2,36 мм) и проставки</t>
  </si>
  <si>
    <t xml:space="preserve">SLIСK 7 </t>
  </si>
  <si>
    <t>#SS-21</t>
  </si>
  <si>
    <t xml:space="preserve">Шайбы на ось 3/32" (2.36 мм), шириной 0.127 мм (.005"), стальные, 10 шт. </t>
  </si>
  <si>
    <t xml:space="preserve"> #M704</t>
  </si>
  <si>
    <t>KOFORD Шайбы на ось 3/32" (2.36 мм), шириной 0,254 мм (.010"), пластмассовые, 1 шт.</t>
  </si>
  <si>
    <t>#M296</t>
  </si>
  <si>
    <t xml:space="preserve">Шайбы на ось 3/32" (2.36 мм), шириной 0.26 мм (.01"), бронзовые, 12 шт. </t>
  </si>
  <si>
    <t>#620</t>
  </si>
  <si>
    <t xml:space="preserve">Шайбы на ось 3/32" (2.36 мм), шириной 0.3 мм (.012"), латунные, 6 шт. </t>
  </si>
  <si>
    <t>#35</t>
  </si>
  <si>
    <t xml:space="preserve">Шайбы на ось 3/32" (2.36 мм), шириной 0.3 мм (.012"), бронзовые, 24 шт. </t>
  </si>
  <si>
    <t>#S7-111</t>
  </si>
  <si>
    <t xml:space="preserve">Шайбы на ось 3/32" (2.36 мм), шириной 0.4 мм (.016"), полимерные, 10 шт. </t>
  </si>
  <si>
    <t>#S7-38</t>
  </si>
  <si>
    <t xml:space="preserve">Шайбы на ось 3/32" (2.36 мм), шириной 0.4 мм (.015"), алюминиевые, 10 шт. </t>
  </si>
  <si>
    <t>#JK178</t>
  </si>
  <si>
    <t>Шайбы на ось 3/32" (2.36 мм), шириной 0.56 (.022")мм, стальные, 10 шт.</t>
  </si>
  <si>
    <t>#M624</t>
  </si>
  <si>
    <t xml:space="preserve">Шайбы на ось 3/32" (2.36 мм), шириной 0.61 мм (.024"), стальные, 12 шт. </t>
  </si>
  <si>
    <t xml:space="preserve"> #S0100-1</t>
  </si>
  <si>
    <t>VITULA Шайбы на ось 3/32" (2.36 мм), шириной 1 мм (.039"), латунные, 1 шт.</t>
  </si>
  <si>
    <t>#S0100-20</t>
  </si>
  <si>
    <t>VITULA Шайбы на ось 3/32" (2.36 мм), шириной 1 мм (.039"), латунные, 20 шт.</t>
  </si>
  <si>
    <t>SONIC</t>
  </si>
  <si>
    <t>#320-060-100</t>
  </si>
  <si>
    <t xml:space="preserve">Шайбы на ось 3/32" (2.36 мм), шириной 1.52 мм (.06"), полимерные, 1 шт. </t>
  </si>
  <si>
    <t>#M733</t>
  </si>
  <si>
    <t>KOFORD Шайбы на ось 3/32" (2.36 мм), шириной 1,52 мм (.060"), алюминиевые, 6 шт.</t>
  </si>
  <si>
    <t>#M625</t>
  </si>
  <si>
    <t xml:space="preserve">Проставки на ось 3/32" (2.36 мм), шириной 2.54 мм (.1"), алюминиевые, 6 шт. </t>
  </si>
  <si>
    <t>#S7284</t>
  </si>
  <si>
    <t>Проставки на ось 3/32" (2.36 мм), шириной 2.54 мм (0.1"), алюминиевые, 4 шт.</t>
  </si>
  <si>
    <t>#M734</t>
  </si>
  <si>
    <t>KOFORD Шайбы на ось 3/32" (2.36 мм), шириной 4,06 мм (.160"), алюминиевые, 6 шт.</t>
  </si>
  <si>
    <t>#M449</t>
  </si>
  <si>
    <t xml:space="preserve">Проставка на ось 3/32" (2.36 мм), шириной 4.45 мм (.175"), пластиковая, 1 шт. </t>
  </si>
  <si>
    <t>CR</t>
  </si>
  <si>
    <t>#CR011</t>
  </si>
  <si>
    <t>CHICAGOLAND RACEWAY Проставка на ось 3/32" (2.36 мм), шириной 10.16 мм (.400"), латунная, 1 шт.</t>
  </si>
  <si>
    <t>#70239</t>
  </si>
  <si>
    <t>Проставка для использование шестерен под ось 1/8" (3.14 мм) на ось 3/32" (2.26 мм)</t>
  </si>
  <si>
    <t>Клипсы и булавки крепления кузова</t>
  </si>
  <si>
    <t>#738</t>
  </si>
  <si>
    <t>Клипсы крепления кузова для шасси Production от Parma, пара</t>
  </si>
  <si>
    <t>#JK9008</t>
  </si>
  <si>
    <t>Клипсы крепления кузова для шасси  1/24 JK 4" "Cheetah X25", пара</t>
  </si>
  <si>
    <t>#JK9010</t>
  </si>
  <si>
    <t>Клипсы крепления кузова для шасси  1/32  "Cheetah 11", пара</t>
  </si>
  <si>
    <t>#M376</t>
  </si>
  <si>
    <t>Булавки крепления кузова с большой шляпкой длинные, 48 шт. в баночке</t>
  </si>
  <si>
    <t>#M545</t>
  </si>
  <si>
    <t>Булавки крепления кузова с большой шляпкой короткие, 48 шт. в баночке</t>
  </si>
  <si>
    <t>Трубки под булавки и ограничители к ним</t>
  </si>
  <si>
    <t>#DB408</t>
  </si>
  <si>
    <t>Латунные трубки ZHB под булавки, длиной 11.8 мм, 4 шт.</t>
  </si>
  <si>
    <t>#DB409</t>
  </si>
  <si>
    <t>Латунные трубки ZHB под булавки, длиной 11.8 мм, 24 шт. в баночке</t>
  </si>
  <si>
    <t>#JKP9171-4</t>
  </si>
  <si>
    <t>Латунные трубки под булавки, длиной 10.8 мм, 4 шт.</t>
  </si>
  <si>
    <t xml:space="preserve">#JKP9171 </t>
  </si>
  <si>
    <t>Латунные трубки под булавки, длиной 10.8 мм, 24 шт. в пакете</t>
  </si>
  <si>
    <t>#M453</t>
  </si>
  <si>
    <t>Латунные трубки под булавки, длиной 12.8 мм, 4 шт.</t>
  </si>
  <si>
    <t>Латунные трубки под булавки, длиной 12.8 мм, 24 шт. в коробочке</t>
  </si>
  <si>
    <t>#M259</t>
  </si>
  <si>
    <t>Стальная трубка под булавки, длиной 80 мм, шт.</t>
  </si>
  <si>
    <t>ARP</t>
  </si>
  <si>
    <t>#ARPBPM</t>
  </si>
  <si>
    <t>ARP Алюминиевые трубки под булавки, 4 шт.</t>
  </si>
  <si>
    <t>#25-1</t>
  </si>
  <si>
    <t>SONIC Латунные трубки для установки на стальные трубки KOFORD, внутренний диаметр .05" (1.28 мм), 1 шт.</t>
  </si>
  <si>
    <t>#M303</t>
  </si>
  <si>
    <t>Латунные трубки для установки на стальные трубки KOFORD, внутренний диаметр .05" (1.28 мм) длина 5.1 мм, 1 шт.</t>
  </si>
  <si>
    <t>#25-2</t>
  </si>
  <si>
    <t>SONIC Втулка латунная для фиксации пер. колес F32 или трубок с отв. .063" (1.6 мм), 1 шт.</t>
  </si>
  <si>
    <t>#M536</t>
  </si>
  <si>
    <t>Втулка латунная для фиксации пер. колес F32 или трубок с отв. 1.6 мм, 1 шт.</t>
  </si>
  <si>
    <t>Втулка латунная для фиксации пер. колес F32 или трубок с отв. 1.6 мм, 24 шт.</t>
  </si>
  <si>
    <t>#SL7103</t>
  </si>
  <si>
    <t>Ограничитель латунный для стальной трубки под булавки, 4 шт.</t>
  </si>
  <si>
    <t>Провода</t>
  </si>
  <si>
    <t>TURNIGY</t>
  </si>
  <si>
    <t>Провод силиконовый 24Ga (сечение 0,21 мм²), красный, 1 м</t>
  </si>
  <si>
    <t>SLICK 7</t>
  </si>
  <si>
    <t>#S7-612</t>
  </si>
  <si>
    <t>SLICK 7 Провод силиконовый 22Ga (сечение 0,33 мм²), желтый, 1 м (3 ft)</t>
  </si>
  <si>
    <t>MID AMERICA</t>
  </si>
  <si>
    <t>#MID140</t>
  </si>
  <si>
    <t>MID AMERICA Провод силиконовый 22Ga (сечение 0,33 мм²), оранжевый, 3 м</t>
  </si>
  <si>
    <t>#S7-546</t>
  </si>
  <si>
    <t>Провод силиконовый 21Ga (сечение 0,41 мм²), желтый, 1 м (3 ft)</t>
  </si>
  <si>
    <t>#S7-553</t>
  </si>
  <si>
    <t>Провод силиконовый 21Ga (сечение 0,41 мм²), желтый, 3 м (10 ft)</t>
  </si>
  <si>
    <t>Провод силиконовый 20Ga (сечение 0,52 мм²), красный, 1 м</t>
  </si>
  <si>
    <t>Провод силиконовый 20Ga (сечение 0,52 мм²), черный, 1 м</t>
  </si>
  <si>
    <t>ALPHA</t>
  </si>
  <si>
    <t>#AL510B</t>
  </si>
  <si>
    <t>ALPHA Провод силиконовый 20Ga (сечение 0,52 мм²), черный, 1 м</t>
  </si>
  <si>
    <t>ALPHA Провод силиконовый 20Ga (сечение 0,52 мм²), черный, 10 м (30 ft)</t>
  </si>
  <si>
    <t>#S7-213 - 35</t>
  </si>
  <si>
    <t>Провод силиконовый 20Ga (сечение 0,52 мм²), желтый, 35 cм</t>
  </si>
  <si>
    <t>#S7-213 - 1 м</t>
  </si>
  <si>
    <t>Провод силиконовый 20Ga (сечение 0,52 мм²), желтый, 1 м</t>
  </si>
  <si>
    <t>#S7-213</t>
  </si>
  <si>
    <t>Провод силиконовый 20Ga (сечение 0,52 мм²), желтый, 100 ft (~30.5 м) (под заказ)</t>
  </si>
  <si>
    <t>#S7-217</t>
  </si>
  <si>
    <t>Провод силиконовый 20Ga (сечение 0,52 мм²), желтый, упаковка 1 м (3 ft)</t>
  </si>
  <si>
    <t>TQ</t>
  </si>
  <si>
    <t>#TQ201</t>
  </si>
  <si>
    <t>Провод силиконовый 20Ga (сечение 0,52 мм²), черный, 3 м (10 ft)</t>
  </si>
  <si>
    <t>#S7-212</t>
  </si>
  <si>
    <t>Провод силиконовый 20Ga (сечение 0,52 мм²), желтый, 3 м (10 ft)</t>
  </si>
  <si>
    <t>#492-30</t>
  </si>
  <si>
    <t>Провод силиконовый 18Ga (сечение 0,82 мм²), черный, 35 см</t>
  </si>
  <si>
    <t>#TQ136</t>
  </si>
  <si>
    <t>Провод сил. 18Ga (0,82 мм²) припаянный к медным. клипсам, прозрачный, 35 см</t>
  </si>
  <si>
    <t>#PSL620</t>
  </si>
  <si>
    <t>Провод силик. 18Ga (0,82 мм²) припаянный к медным клипсам, розовый, 40 см</t>
  </si>
  <si>
    <t>#U52-3</t>
  </si>
  <si>
    <t>JK Провод силиконовый 18Ga (сечение 0,82 мм²), прозрачный, 1 м (3 фт.)</t>
  </si>
  <si>
    <t>#492</t>
  </si>
  <si>
    <t>Провод силиконовый 18Ga (сечение 0,82 мм²), черный, 3 м (10 ft)</t>
  </si>
  <si>
    <t>#PSL621</t>
  </si>
  <si>
    <t>Провод силиконовый 18Ga (сечение 0,82 мм²), розовый, 1 м (3 ft)</t>
  </si>
  <si>
    <t>#PS-622</t>
  </si>
  <si>
    <t>Провод силиконовый 18Ga (сечение 0,82 мм²), розовый, 3 м (10 ft)</t>
  </si>
  <si>
    <t>#TQ100</t>
  </si>
  <si>
    <t>Провод силиконовый 18Ga (сечение 0,82 мм²), оранжевый, 3 м (10 ft)</t>
  </si>
  <si>
    <t>#TQ106</t>
  </si>
  <si>
    <t>Провод силиконовый 18Ga (сечение 0,82 мм²), прозрачный, 3 м (10 ft)</t>
  </si>
  <si>
    <t>#TQ108</t>
  </si>
  <si>
    <t>Провод силиконовый 18Ga (сечение 0,82 мм²), синий, 3 м (10 ft)</t>
  </si>
  <si>
    <t>WRIGHTWAY</t>
  </si>
  <si>
    <t>#WWML</t>
  </si>
  <si>
    <t>Провод силиконовый WRIGHTWAY 18Ga (сечение 0,82 мм²), супер легкий, 2.4 м (8 ft)</t>
  </si>
  <si>
    <t>#TQ1634</t>
  </si>
  <si>
    <t>Провод силиконовый 16Ga (сечение 1,31 мм²), красный 1 м (3 ft)</t>
  </si>
  <si>
    <t>#TQ1631</t>
  </si>
  <si>
    <t>Провод силиконовый 16Ga (сечение 1,31 мм²), черный 1 м (3 ft)</t>
  </si>
  <si>
    <t>#TQ952</t>
  </si>
  <si>
    <t>TQ WIRE Провод силиконовый 16Ga (сечение 1,31 мм²), синий 1,5 м (5 ft)</t>
  </si>
  <si>
    <t>Провод силиконовый 14Ga (сечение 2,08 мм²), черный, 1 м</t>
  </si>
  <si>
    <t>#TQ881</t>
  </si>
  <si>
    <t>Провод силиконовый 10Ga (сечение 5,26 мм²), упаковка 2.4 м</t>
  </si>
  <si>
    <t>Клипсы для токосъемника</t>
  </si>
  <si>
    <t>Обжимы "7-ки"латунные, комплект на 10 токосъемников</t>
  </si>
  <si>
    <t>#DB701</t>
  </si>
  <si>
    <t>DUBICK Клипсы для проводов в токосъемник, позолочённые, короткие, пара</t>
  </si>
  <si>
    <t>DUBICK Клипсы для проводов в токосъемник, позолочённые, короткие, (сделаны для новых токосъёмников REDFOX, но подходят и для других), 1 пара</t>
  </si>
  <si>
    <t>#DB702</t>
  </si>
  <si>
    <t>DUBICK Клипсы для проводов в токосъемник, позолочённые, длинные, пара</t>
  </si>
  <si>
    <t>DUBICK Клипсы для проводов в токосъемник, позолочённые, длинные, (сделаны для новых токосъёмников REDFOX, но подходят и для других), 1 пара</t>
  </si>
  <si>
    <t>#DB703</t>
  </si>
  <si>
    <t>DUBICK Клипсы для проводов в токосъемник, позолочённые, с зажимом для проводов, пара</t>
  </si>
  <si>
    <t>DUBICK Клипсы для проводов в токосъемник, позолочённые, с зажимом для проводов, (сделаны для новых токосъёмников REDFOX, но подходят и для других), 1 пара</t>
  </si>
  <si>
    <t>JKP3546</t>
  </si>
  <si>
    <t>Клипсы для проводов в токосъемник медные, короткие, пара</t>
  </si>
  <si>
    <t>JKP3542</t>
  </si>
  <si>
    <t>Клипсы для проводов в токосъемник медные, длинные, пара</t>
  </si>
  <si>
    <t>U28</t>
  </si>
  <si>
    <t>Клипсы для проводов в токосъемник JK из посеребренной меди, длинные, пара</t>
  </si>
  <si>
    <t>#U60</t>
  </si>
  <si>
    <t>JK Клипсы для проводов в токосъемник, посеребренная медь, пара</t>
  </si>
  <si>
    <t>#SL7-641</t>
  </si>
  <si>
    <t>Proslot</t>
  </si>
  <si>
    <t>#624pair</t>
  </si>
  <si>
    <t>PROSLOT Клипсы для проводов в токосъемник, твёрдая латунь, длинные, пара</t>
  </si>
  <si>
    <t>PROSLOT Клипсы для проводов в токосъемник, твёрдая латунь, длинные, 6 пар</t>
  </si>
  <si>
    <t>#625pair</t>
  </si>
  <si>
    <t>Клипсы для проводов в токосъемник Proslot медные, короткие, пара</t>
  </si>
  <si>
    <t>#625</t>
  </si>
  <si>
    <t>Клипсы для проводов в токосъемник Proslot медные, короткие, 6 пар</t>
  </si>
  <si>
    <t>#TQ70</t>
  </si>
  <si>
    <t>Клипсы для проводов в токосъемник  из посеребренной меди, длинные, пара</t>
  </si>
  <si>
    <t>#29</t>
  </si>
  <si>
    <t>#30</t>
  </si>
  <si>
    <t>Прочие комплектующие для сборки моделей</t>
  </si>
  <si>
    <t>#DE710</t>
  </si>
  <si>
    <t>DUBICK Держатель проводов на шасси, 2 шт.</t>
  </si>
  <si>
    <t>Держатель проводов на шасси, шт.</t>
  </si>
  <si>
    <t>#M324</t>
  </si>
  <si>
    <t>#484</t>
  </si>
  <si>
    <t>Винт-саморез для крепления двигателя Ø2.3 мм, под шестигранник, шт.</t>
  </si>
  <si>
    <t>#JK3019</t>
  </si>
  <si>
    <t>JK Винт крепления крышки мотора, 1.5 мм, под ключ шестигранник, нержавеющая сталь, 1 шт.</t>
  </si>
  <si>
    <t>#JKS03</t>
  </si>
  <si>
    <t>JK Винт крепления крышки мотора, Ø0.050", длина 6 мм, под ключ шестигранник, чёрный, 1 шт.</t>
  </si>
  <si>
    <t>#JKS2016B</t>
  </si>
  <si>
    <t>JK Винт крепления крышки мотора, саморез, Ø5/64", длина 2 мм, под ключ шестигранник, чёрный, 1 шт.</t>
  </si>
  <si>
    <t>#JKS02</t>
  </si>
  <si>
    <t>JK Винт крепления крышки мотора, саморез, под крестовую отвёртку, 1 шт.</t>
  </si>
  <si>
    <t>#3019</t>
  </si>
  <si>
    <t>Винт для крепления двигателей FALCON Ø2 мм, под шестигранник, шт.</t>
  </si>
  <si>
    <t>#412</t>
  </si>
  <si>
    <t>Скоба для фиксации боковин шасси Champion Turboflex, шт.</t>
  </si>
  <si>
    <t>#250115</t>
  </si>
  <si>
    <t>Площадка для пайки мотора на шасси Production 1/24 JK 4" "Cheetah X25", шт.</t>
  </si>
  <si>
    <t>Опционный торсион для шасси Production 1/24 JK 4" "Cheetah X25", Ø1.2 мм</t>
  </si>
  <si>
    <t>#ARP440</t>
  </si>
  <si>
    <t>Стопорный винт Ø4/40" в диски и шестерни сквозной, длинной 2.15 мм, шт.</t>
  </si>
  <si>
    <t>#555</t>
  </si>
  <si>
    <t>Стопорный винт Ø4/40" в диски и шестерни, шт.</t>
  </si>
  <si>
    <t>#555BP</t>
  </si>
  <si>
    <t>Стопорный винт Ø4/40" в диски и шестерни, 100 шт.</t>
  </si>
  <si>
    <t>#885</t>
  </si>
  <si>
    <t>Стопорный винт Ø4/40" в диски и шестерни, со сквозным отверстием, длинной 1/8" (3.15 мм), шт.</t>
  </si>
  <si>
    <t>Стопорный винт Ø4/40" в диски и шестерни, со сквозным отверстием, длинной 1/8" (3.15 мм), 50 шт.</t>
  </si>
  <si>
    <t>#886</t>
  </si>
  <si>
    <t>Стопорный винт Ø4/40" в диски и шестерни, длинной 1/8" (3.15 мм), шт.</t>
  </si>
  <si>
    <t>Стопорный винт Ø4/40" в диски и шестерни, длинной 1/8" (3.15 мм), 50 шт.</t>
  </si>
  <si>
    <t>#621</t>
  </si>
  <si>
    <t>Стопорный винт Ø4/40" в диски и шестерни, со сквозным отверстием, 12 шт.</t>
  </si>
  <si>
    <t>Токосъемники с стандартным профилем</t>
  </si>
  <si>
    <t>GENERIC</t>
  </si>
  <si>
    <t>#G1603</t>
  </si>
  <si>
    <t>Токосъемник Generic Starburst со стандартным профилем, без резьбы</t>
  </si>
  <si>
    <t>#645</t>
  </si>
  <si>
    <t>Токосъемник PARMA BLADE со стандартным профилем и резьбой</t>
  </si>
  <si>
    <t>#SL7-424</t>
  </si>
  <si>
    <t>Токосъемник SLICK со стандартным профилем, облегченный, без резьбы</t>
  </si>
  <si>
    <t>#70222</t>
  </si>
  <si>
    <t>Токосъемник PSE со стандартным профилем и резьбой</t>
  </si>
  <si>
    <t>#M699</t>
  </si>
  <si>
    <t>Токосъемник KOFORD со стандартным профилем без резьбы</t>
  </si>
  <si>
    <t>#M273</t>
  </si>
  <si>
    <t>Токосъемник KOFORD со стандартным профилем и резьбой</t>
  </si>
  <si>
    <t xml:space="preserve">#SL7-424 </t>
  </si>
  <si>
    <t>Токосъемник SLICK со стандартным профилем, облегченный</t>
  </si>
  <si>
    <t xml:space="preserve">#SL7-423 </t>
  </si>
  <si>
    <t xml:space="preserve">Набор токосъемн. SLICK со станд. профилем и резьбой облегченный + гайка алюминиевая 9,5 мм + 2 шт. шайбы стальные для токосъемника толщиной 0.25 мм </t>
  </si>
  <si>
    <t>#JK3505</t>
  </si>
  <si>
    <t>Токосъемник JK со стандартным профилем и резьбой, удлиненный (под заказ)</t>
  </si>
  <si>
    <t>Токосъемники с низким профилем</t>
  </si>
  <si>
    <t>#JK3503</t>
  </si>
  <si>
    <t>Токосъемник JK с низким профилем и резьбой</t>
  </si>
  <si>
    <t xml:space="preserve">#SL7-452 </t>
  </si>
  <si>
    <t>Токосъемник SLICK с низким профилем облегченный, нейлоновый, без резьбы</t>
  </si>
  <si>
    <t>#28</t>
  </si>
  <si>
    <t>CAHOZA Токосъемник с низким профилем, графитовый, без резьбы</t>
  </si>
  <si>
    <t>#70223</t>
  </si>
  <si>
    <t>Токосъемник PSE с низким профилем и резьбой</t>
  </si>
  <si>
    <t>#JK3504</t>
  </si>
  <si>
    <t>Токосъемник JKс низким профилем и резьбой, удлиненный</t>
  </si>
  <si>
    <t>#M698</t>
  </si>
  <si>
    <t>Токосъемник KOFORD с низким профилем без резьбы</t>
  </si>
  <si>
    <t>#M469</t>
  </si>
  <si>
    <t>Токосъемник KOFORD с низким профилем и резьбой</t>
  </si>
  <si>
    <t>REDFOX</t>
  </si>
  <si>
    <t>#RFBAGC</t>
  </si>
  <si>
    <t>Токосъемник RED FOX с низким профилем, без резьбы, удлиненный</t>
  </si>
  <si>
    <t>#RFBAGH</t>
  </si>
  <si>
    <t>Токосъемник RED FOX с низким профилем, без резьбы. Фактически удлиняет шасси.</t>
  </si>
  <si>
    <t>#MID137</t>
  </si>
  <si>
    <t>MID America Токосъёмник HP с низким профилем, графитовый, с резьбой</t>
  </si>
  <si>
    <t>BSR</t>
  </si>
  <si>
    <t>BSR Токосъёмник RED FOX с низким профилем, графитовый, утяжеленный (вес 1.56 г.)</t>
  </si>
  <si>
    <t>BSR Токосъёмник RED FOX с низким профилем, графитовый, утяжеленный (вес 2.64 г.)</t>
  </si>
  <si>
    <t>RED FOX Токосъёмник с низким профилем, графитовый, утяжелённый на 0,4 гр.</t>
  </si>
  <si>
    <t>RED FOX Токосъёмник с низким профилем, графитовый, утяжелённый на 0,75 гр.</t>
  </si>
  <si>
    <t>Гайки для токосъемника</t>
  </si>
  <si>
    <t>Chicagoland Raceway</t>
  </si>
  <si>
    <t>#CR074</t>
  </si>
  <si>
    <t>CHICAGOLAND RACEWAY Гайка-"втулка" токосъёмника алюминиевая, без внутренней резьбы, 1 шт.</t>
  </si>
  <si>
    <t>#CR021A</t>
  </si>
  <si>
    <t>Гайка токосъемника пластиковая, 9,5 мм между гранями</t>
  </si>
  <si>
    <t>VOKI</t>
  </si>
  <si>
    <t>#043</t>
  </si>
  <si>
    <t>Гайка токосъемника дюралевая, 9 мм между гранями</t>
  </si>
  <si>
    <t>#JK3516</t>
  </si>
  <si>
    <t>#31</t>
  </si>
  <si>
    <t>#3103</t>
  </si>
  <si>
    <t>Гайка токосъемника SONIC латунная 9.5 мм между гранями, добавляет 1 грамм веса</t>
  </si>
  <si>
    <t>#M615</t>
  </si>
  <si>
    <t>Гайка токосъемника латунная 9.5 мм между гранями, добавляет 1 грамм веса</t>
  </si>
  <si>
    <t>#JK3515</t>
  </si>
  <si>
    <t>Гайка токосъемника дюралевая, 9.5 мм между гранями</t>
  </si>
  <si>
    <t>#JK35151</t>
  </si>
  <si>
    <t>Гайка токосъемника латунная, 9.5 мм между гранями</t>
  </si>
  <si>
    <t>#M302</t>
  </si>
  <si>
    <t>Гайка ток. дюралевая облегченная, анодированная, 9.5 мм между гранями</t>
  </si>
  <si>
    <t>#JKL31</t>
  </si>
  <si>
    <t>JK Гайка токосъемника дюралевая облегченная, PRO-версия, синее анодирование, круглая, под специальный ключ #JKL30 - #JKU61-6</t>
  </si>
  <si>
    <t>#310444</t>
  </si>
  <si>
    <t>Гайка ток. дюралевая облегченная, фиолетовое анодирование, 9.5 мм между гранями</t>
  </si>
  <si>
    <t>Шайбы для токосъемника</t>
  </si>
  <si>
    <t>#DE708</t>
  </si>
  <si>
    <t>DUBICK Шайбы для токосъёмника толщиной 0.1 мм, прецизионные, стальные, 6 шт.</t>
  </si>
  <si>
    <t>#047</t>
  </si>
  <si>
    <t>Шайбы токосъемника толщиной 0.1 мм, стальные, 5 шт.</t>
  </si>
  <si>
    <t>#M322</t>
  </si>
  <si>
    <t>Шайбы токосъемника толщиной 0.13 мм, фторопластовые, 6 шт.</t>
  </si>
  <si>
    <t>#DE709</t>
  </si>
  <si>
    <t>DUBICK Шайбы для токосъёмника толщиной 0.25 мм, прецизионные, стальные, 6 шт.</t>
  </si>
  <si>
    <t>#M321</t>
  </si>
  <si>
    <t>Шайбы токосъемника толщиной 0.254 мм, бронзовая, 6 шт.</t>
  </si>
  <si>
    <t>Щетки в токосъемник</t>
  </si>
  <si>
    <t>##1300</t>
  </si>
  <si>
    <t>ЩЁТКИ В ТОКОСЪЁМНИК GENERIC USA, ПАРА</t>
  </si>
  <si>
    <t>#MID410</t>
  </si>
  <si>
    <t>MID AMERICA Щётки в токосъёмник, пара</t>
  </si>
  <si>
    <r>
      <t>#JKP3521</t>
    </r>
    <r>
      <rPr>
        <b/>
        <sz val="10"/>
        <rFont val="Times New Roman"/>
        <family val="1"/>
        <charset val="204"/>
      </rPr>
      <t xml:space="preserve"> </t>
    </r>
  </si>
  <si>
    <t>ЩЁТКИ В ТОКОСЪЁМНИК JK МЯГКИЕ, ПАРА</t>
  </si>
  <si>
    <t>#JKP35212</t>
  </si>
  <si>
    <t>ЩЁТКИ В ТОКОСЪЁМНИК JK ЖЕСТКИЕ, ПАРА</t>
  </si>
  <si>
    <t>#M661</t>
  </si>
  <si>
    <t>ЩЁТКИ В ТОКОСЪЁМНИК KOFORD, ПАРА</t>
  </si>
  <si>
    <t>PAW</t>
  </si>
  <si>
    <t>ЩЁТКИ В ТОКОСЪЁМНИК PAW, ПАРА</t>
  </si>
  <si>
    <t>Race Pace</t>
  </si>
  <si>
    <t>#70408</t>
  </si>
  <si>
    <t>ЩЁТКИ В ТОКОСЪЁМНИК RACE PACE, ПАРА</t>
  </si>
  <si>
    <t>PRIME</t>
  </si>
  <si>
    <t>#RGB</t>
  </si>
  <si>
    <t>ЩЁТКИ В ТОКОСЪЁМНИК PRIME Racing, ПАРА</t>
  </si>
  <si>
    <t>ЩЁТКИ В ТОКОСЪЁМНИК RED FOX, ПАРА</t>
  </si>
  <si>
    <t>#663</t>
  </si>
  <si>
    <t>ЩЁТКИ В ТОКОСЪЁМНИК "BIG MAMA", ПАРА</t>
  </si>
  <si>
    <t>SCB</t>
  </si>
  <si>
    <t>#GCCU01205</t>
  </si>
  <si>
    <t>SCB Щётки в токосъёмник GOOD CONTACT (размеры 5,40 x 0,65 мм), 5 пар</t>
  </si>
  <si>
    <t>#HSCU01205</t>
  </si>
  <si>
    <t>SCB Щётки в токосъёмник HIGH SPEED (размеры 5,20 x 0,7 мм), 5 пар</t>
  </si>
  <si>
    <t>#STCU01200</t>
  </si>
  <si>
    <t>SCB Щётки в токосъёмник STANDARD (размеры: 4,80 мм x 0,60 мм), 5 пар</t>
  </si>
  <si>
    <t>#STCU01150/L</t>
  </si>
  <si>
    <t>SCB Щётки в токосъёмник SUPER THIN LONG (размеры: 4,50 мм x 0,50 мм х 32 мм), 5 пар</t>
  </si>
  <si>
    <t>#SSCU01100/L</t>
  </si>
  <si>
    <t>SCB Щётки в токосъёмник SUPER SOFT LONG (размеры: 4,00 мм x 0,50 мм х 32 мм), 5 пар</t>
  </si>
  <si>
    <t>#GRCU01095</t>
  </si>
  <si>
    <t>SCB Щётки в токосъёмник GOOD RUN (размеры: 3,50 мм x 0,50 мм), 5 пар</t>
  </si>
  <si>
    <t>#FCCU01221</t>
  </si>
  <si>
    <t>SCB Щётки в токосъёмник FLYING CARS (размеры: 5,10 мм x 0,70 мм), 5 пар</t>
  </si>
  <si>
    <t>#USCU01220</t>
  </si>
  <si>
    <t>SCB Щётки в токосъёмник ULTRA SOFT (размеры: 4.95 мм x 0.75 мм x 30 мм), 5 пар</t>
  </si>
  <si>
    <t>#FCCU01260</t>
  </si>
  <si>
    <t>SCB Щётки в токосъёмник FLYING CARS PLUS (размеры: 4,90 мм x 0,80 мм), 5 пар</t>
  </si>
  <si>
    <t xml:space="preserve">#BFC01215 </t>
  </si>
  <si>
    <t>SCB Щётки в токосъёмник BIG FLY (размеры: 4,75 мм x 0,65 мм), для классов G-12 - G-7, 5 пар</t>
  </si>
  <si>
    <t>#STAG01150</t>
  </si>
  <si>
    <t>SCB Щётки в токосъёмник SUPER THIN (размеры: 4,5 мм x 0,50 мм), серебряное покрытие, 5 пар</t>
  </si>
  <si>
    <t>#M660</t>
  </si>
  <si>
    <t>ЩЁТКИ В ТОКОСЪЁМНИК KOFORD, 12 ПАР, в пластиковой коробке</t>
  </si>
  <si>
    <t>ШЕСТЕРНИ И ТРИБКИ</t>
  </si>
  <si>
    <t>Шестерни корончатые на ось 2 мм</t>
  </si>
  <si>
    <t>BSV</t>
  </si>
  <si>
    <t>#BSVF72302</t>
  </si>
  <si>
    <t>BSV Шестерня корончатая 72 pitch 30 зубов, под ось 2 мм, чёрная</t>
  </si>
  <si>
    <t>JK5030</t>
  </si>
  <si>
    <t>Шестерня корончатая 64-72 pitch 30 зубов, под ось 2 мм,  Ø13.05 мм, зеленая</t>
  </si>
  <si>
    <t>Offset 0.5mm</t>
  </si>
  <si>
    <t>Шестерня корончатая гипоидная 72 pitch 30 зубов, со смещением 0.5 мм, под ось 2 мм,  Ø13.2 мм, зеленая</t>
  </si>
  <si>
    <t>#F1-2 mm</t>
  </si>
  <si>
    <t>CAHOZA Шестерня корончатая 72 pitch 31 зуб, под ось 2 мм, Ø13.42 мм, голубая</t>
  </si>
  <si>
    <t>#BSVF72322</t>
  </si>
  <si>
    <t>BSV Шестерня корончатая 72 pitch 32 зуба, под ось 2 мм, чёрная</t>
  </si>
  <si>
    <t>#BSVF72332</t>
  </si>
  <si>
    <t>BSV Шестерня корончатая 72 pitch 33 зуба, под ось 2 мм, чёрная</t>
  </si>
  <si>
    <t>Шестерня корончатая гипоидная 72 pitch 33 зуба, со смещением 0.5 мм, под ось 2 мм,  Ø13.2 мм, зеленая</t>
  </si>
  <si>
    <t>#CG733</t>
  </si>
  <si>
    <t>VITULA Шестерня корончатая гипоидная 72 pitch 33 зуба, под ось 2 мм,  Ø13.2 мм, красная</t>
  </si>
  <si>
    <t>Шестерни корончатые на ось 3/32" (2,36 мм)</t>
  </si>
  <si>
    <t>Шестерня корончатая гипоидная 72 pitch 30 зубов, со смещением 0.5 мм, под ось 3/32",  Ø13.2 мм, зеленая</t>
  </si>
  <si>
    <t>#BSVF7230</t>
  </si>
  <si>
    <t>BSV Шестерня корончатая 72 pitch 30 зубов, под ось 3/32", чёрная</t>
  </si>
  <si>
    <t>#F1-32</t>
  </si>
  <si>
    <t>Шестерня корончатая 64-72 pitch 30 зубов, под ось 3/32",  Ø13.05 мм, зеленая</t>
  </si>
  <si>
    <t>#BSVF7232</t>
  </si>
  <si>
    <t>BSV Шестерня корончатая 72 pitch 32 зуба, под ось 3/32", чёрная</t>
  </si>
  <si>
    <t>#BSVF7233</t>
  </si>
  <si>
    <t>BSV Шестерня корончатая 72 pitch 33 зуба, под ось 3/32", чёрная</t>
  </si>
  <si>
    <t>Шестерня корончатая гипоидная 72 pitch 33 зуба, со смещением 0.5 мм, под ось 3/32",  Ø13.2 мм, зеленая</t>
  </si>
  <si>
    <t>Шестерня корончатая 48 pitch 26-33 зуба, под ось 1/8" с переходником под ось 3/32"", с винтом (под заказ)</t>
  </si>
  <si>
    <t>#70147</t>
  </si>
  <si>
    <t>Шестерня корончатая 48 pitch 28 зубов, под ось 1/8" с переходником под ось 3/32",  Ø17.7 мм, с винтом (под заказ)</t>
  </si>
  <si>
    <t>B.S.V.</t>
  </si>
  <si>
    <t>#1.16</t>
  </si>
  <si>
    <t>Шестерня корончатая 48 pitch 26 зубов, под ось 3/32",  Ø16.7 мм</t>
  </si>
  <si>
    <t>#1.17</t>
  </si>
  <si>
    <t>Шестерня корончатая 48 pitch 27 зубов, под ось 3/32",  Ø17.2 мм</t>
  </si>
  <si>
    <t>#1.18</t>
  </si>
  <si>
    <t>Шестерня корончатая 48 pitch 28 зубов, под ось 3/32",  Ø17.9 мм</t>
  </si>
  <si>
    <t>M668-28</t>
  </si>
  <si>
    <t>Шестерня корончатая 48 pitch 28 зубов, под ось 3/32",  Ø17.75 мм, с винтом</t>
  </si>
  <si>
    <t>Шестерни корончатые на ось 1/8" (3,15 мм)</t>
  </si>
  <si>
    <t>Шестерня корончатая 48 pitch 26-33 зуба, под ось 1/8", с винтом (под заказ)</t>
  </si>
  <si>
    <t>Шестерня корончатая 48 pitch 28 зубов, под ось 1/8",  Ø17.7 мм, с винтом</t>
  </si>
  <si>
    <t xml:space="preserve"> 80 Pitch (0,3 модуль) на ось 2 мм</t>
  </si>
  <si>
    <t># G80243</t>
  </si>
  <si>
    <t>Шестерня 80 pitch 43 зуба прямая, под ось 2 мм, Ø14.3 мм</t>
  </si>
  <si>
    <t># G80243P</t>
  </si>
  <si>
    <t>Шестерня 80 pitch 43 зуба прямая, под ось 2 мм, Ø14.3 мм, под поклейку</t>
  </si>
  <si>
    <t>#RF2MM8043</t>
  </si>
  <si>
    <t>#201</t>
  </si>
  <si>
    <t>Шестерня S&amp;K 80 pitch 43 зубов прямая, под ось 2 мм, Ø14.3 мм клееная на ось 2 мм KOFORD, ступица обрезана до ширины 3.8 мм и проточена до диаметра 3.5 мм</t>
  </si>
  <si>
    <t>#202</t>
  </si>
  <si>
    <t>Шестерня HORKY 80 pitch 43 зубов прямая, под ось 2 мм, Ø14.35 мм клееная на ось  2 мм KOFORD, ступица обрезана до ширины 3.8 мм и проточена до диаметра 3.5 мм</t>
  </si>
  <si>
    <t>#203</t>
  </si>
  <si>
    <t>Шестерня RED FOX 80 pitch 43 зубов прямая, под ось 2 мм Ø14.35 мм клееная на ось  2 мм KOFORD, ступица обрезана до ширины 3.8 мм и проточена до диаметра 3.5 мм</t>
  </si>
  <si>
    <t>#JK43442</t>
  </si>
  <si>
    <t>Шестерня 80 pitch 44 зуба прямая, под ось 2 мм, Ø14.6 мм, с винтом</t>
  </si>
  <si>
    <t># G80244</t>
  </si>
  <si>
    <t>Шестерня 80 pitch 44 зуба прямая, под ось 2 мм, Ø14.6 мм</t>
  </si>
  <si>
    <t>#44-2mm</t>
  </si>
  <si>
    <t>Шестерня 80 pitch 44 зуба прямая, под ось 2 мм, Ø14.5 мм</t>
  </si>
  <si>
    <t>#2</t>
  </si>
  <si>
    <t>CAHOZA Шестерня 80 pitch 44 зуба, прямая, под ось 2 мм, Ø14,50 мм, без винта</t>
  </si>
  <si>
    <t xml:space="preserve">#BH44-2mm </t>
  </si>
  <si>
    <t>Шестерня 80 pitch 44 зуба прямая, big hub под ось 2 мм, Ø14.5 мм</t>
  </si>
  <si>
    <t>#2-B</t>
  </si>
  <si>
    <t>CAHOZA Шестерня 80 pitch 44 зуба прямая, под ось 2 мм, Ø14,50 мм, более твердая</t>
  </si>
  <si>
    <t>#204</t>
  </si>
  <si>
    <t>Шестерня S&amp;K 80 pitch 44 зубов прямая, под ось 2 мм, Ø14.6 мм клееная на ось  2 мм KOFORD, ступица обрезана до ширины 3.8 мм и проточена до диаметра 3.5 мм</t>
  </si>
  <si>
    <t>#205</t>
  </si>
  <si>
    <t>Шестерня JK 80 pitch 44 зубов прямая, под ось 2 мм, Ø14.6 мм клееная на ось  2 мм KOFORD, ступица обрезана до ширины 3.8 мм и проточена до диаметра 3.5 мм</t>
  </si>
  <si>
    <t>#206</t>
  </si>
  <si>
    <t>Шестерня HORKY big hub 80 pitch 44 зубов прямая, под ось 2 мм, Ø14.5 мм клееная на ось  2 мм KOFORD, ступица обрезана до ширины 3.8 мм и проточена до диаметра 3.5 мм</t>
  </si>
  <si>
    <t>#207</t>
  </si>
  <si>
    <t>Шестерня CAHOZA 80 pitch 44 зубов прямая, под ось 2 мм, Ø14.5 мм клееная на ось  2 мм KOFORD, ступица обрезана до ширины 3.8 мм и проточена до диаметра 3.5 мм</t>
  </si>
  <si>
    <t>Шестерня CAHOZA 80 pitch 44 зуба прямая, под ось 2 мм, Ø14.56 мм клееная на ось 2 мм, CAHOZA, ступица обрезана до ширины 3.8 мм и проточена до диаметра 3.5 мм</t>
  </si>
  <si>
    <t># G80245</t>
  </si>
  <si>
    <t>Шестерня 80 pitch 45 зуба прямая, под ось 2 мм, Ø14.9 мм</t>
  </si>
  <si>
    <t>#JK43452</t>
  </si>
  <si>
    <t>Шестерня 80 pitch 45 зуба прямая, под ось 2 мм, Ø14.9 мм, с винтом</t>
  </si>
  <si>
    <t>#208</t>
  </si>
  <si>
    <t>Шестерня S&amp;K 80 pitch 45 зубов прямая, под ось 2 мм, Ø14.9 мм клееная на ось 2 мм KOFORD, ступица обрезана до ширины 3.8 мм и проточена до диаметра 3.5 мм</t>
  </si>
  <si>
    <t>#209</t>
  </si>
  <si>
    <t>Шестерня JK 80 pitch 45 зубов прямая, под ось 2 мм, Ø14.9 мм клееная на ось  2 мм KOFORD, ступица обрезана до ширины 3.8 мм и проточена до диаметра 3.5 мм</t>
  </si>
  <si>
    <t>Шестерня 80 pitch 45 зубов прямая, под ось 2 мм, Ø14.9 мм клееная на ось 2 мм CAHOZA, проточенная по диаметру до 3.5 мм</t>
  </si>
  <si>
    <t>80 Pitch (0,3 модуль) на ось 3/32" (2,36 мм)</t>
  </si>
  <si>
    <t># G80343</t>
  </si>
  <si>
    <t>Шестерня 80 pitch 43 зуба прямая, под ось 3/32", Ø14.3 мм</t>
  </si>
  <si>
    <t>уточнять наличие</t>
  </si>
  <si>
    <t># G80343P</t>
  </si>
  <si>
    <t>Шестерня 80 pitch 43 зуба прямая, под ось 3/32", Ø14.3 мм,  под поклейку</t>
  </si>
  <si>
    <t>#JK4343</t>
  </si>
  <si>
    <t>Шестерня 80 pitch 43 зуба прямая, под ось 3/32", Ø14.28 мм, с винтом</t>
  </si>
  <si>
    <t>#003P</t>
  </si>
  <si>
    <t>Шестерня 80 pitch 43 зуба прямая, под ось 3/32", Ø14.45 мм под наклейку</t>
  </si>
  <si>
    <t>#BH43</t>
  </si>
  <si>
    <t>Шестерня 80 pitch 43 зуба прямая, big hub под ось 3/32", Ø14.35 мм</t>
  </si>
  <si>
    <t>нет фото</t>
  </si>
  <si>
    <t>#210</t>
  </si>
  <si>
    <t>Шестерня S&amp;K 80 pitch 43 зубов прямая, под ось 3/32", Ø14.3 мм клееная на ось 3/32" Proslot, ступица обрезана до ширины 3.8 мм и проточена до диаметра 3.5 мм</t>
  </si>
  <si>
    <t>#211</t>
  </si>
  <si>
    <t>Шестерня VITULA 80 pitch 43 зубов прямая, под ось 3/32", Ø14.45 мм клееная на ось 3/32" Proslot, ступица обрезана до ширины 3.8 мм и проточена до диаметра 3.5 мм</t>
  </si>
  <si>
    <t>#212</t>
  </si>
  <si>
    <t>Шестерня JK 80 pitch 43 зубов прямая, под ось 3/32", Ø14.28 мм клееная на ось 3/32" Proslot, ступица обрезана до ширины 3.8 мм и проточена до диаметра 3.5 мм</t>
  </si>
  <si>
    <t>#213</t>
  </si>
  <si>
    <t>Шестерня HORKY big hub 80 pitch 43 зубов прямая, под ось 3/32", Ø14.35 мм клееная на ось 3/32" Proslot, ступица обрезана до ширины 3.8 мм и проточена до диаметра 3.5 мм</t>
  </si>
  <si>
    <t># G80344</t>
  </si>
  <si>
    <t>Шестерня 80 pitch 44 зуба прямая, под ось 3/32", Ø14.6 мм</t>
  </si>
  <si>
    <t>#JK4344</t>
  </si>
  <si>
    <t>Шестерня 80 pitch 44 зуба прямая, под ось 3/32", Ø14.6 мм, с винтом</t>
  </si>
  <si>
    <t>#1</t>
  </si>
  <si>
    <t>CAHOZA Шестерня 80 pitch 44 зуба, прямая, под ось 3/32", Ø14,50 мм, без винта</t>
  </si>
  <si>
    <t>#214</t>
  </si>
  <si>
    <t>Шестерня S&amp;K 80 pitch 44 зубов прямая, под ось 3/32", Ø14.6 мм клееная на ось 3/32" Proslot, ступица обрезана до ширины 3.8 мм и проточена до диаметра 3.5 мм</t>
  </si>
  <si>
    <t>#215</t>
  </si>
  <si>
    <t>Шестерня JK 80 pitch 44 зубов прямая, под ось 3/32", Ø14.6 мм клееная на ось 3/32" Proslot, ступица обрезана до ширины 3.8 мм и проточена до диаметра 3.5 мм</t>
  </si>
  <si>
    <t>MASHKOZA</t>
  </si>
  <si>
    <t>#45-2.36mm</t>
  </si>
  <si>
    <t>Шестерня 80 pitch 45 зуба прямая, под ось 3/32", Ø14.9 мм</t>
  </si>
  <si>
    <t># G80345</t>
  </si>
  <si>
    <t># G80345P</t>
  </si>
  <si>
    <t>Шестерня 80 pitch 45 зуба прямая, под ось 3/32", Ø14.9 мм, под поклейку</t>
  </si>
  <si>
    <t>#JK4345</t>
  </si>
  <si>
    <t>Шестерня 80 pitch 45 зуба прямая, под ось 3/32", Ø14.9 мм, с винтом</t>
  </si>
  <si>
    <t>#45</t>
  </si>
  <si>
    <t>#BH45</t>
  </si>
  <si>
    <t>Шестерня 80 pitch 45 зуба прямая, big hub под ось 3/32", Ø14.9 мм</t>
  </si>
  <si>
    <t>#SG850</t>
  </si>
  <si>
    <t>VITULA Шестерня 80 pitch 45 зубов прямая, под ось 3/32", Ø14.92 мм</t>
  </si>
  <si>
    <t>ATTAN</t>
  </si>
  <si>
    <t>#ATT8045</t>
  </si>
  <si>
    <t>ATTAN Шестерня 80 pitch 45 зуба прямая, под ось 3/32"</t>
  </si>
  <si>
    <t>#SG850g</t>
  </si>
  <si>
    <t>VITULA Шестерня 80 pitch 45 зубов прямая, под ось 3/32", Ø14.92 мм, под поклейку</t>
  </si>
  <si>
    <t>#1-B</t>
  </si>
  <si>
    <t>CAHOZA Шестерня Cahoza 80 pitch 45 зуба прямая, БОЛЕЕ ТВЁРДАЯ, под ось 3/32", Ø14,80 мм</t>
  </si>
  <si>
    <t>Шест. 80 pitch 45 зуба прямая, big hub под ось 3/32", Ø14.9 мм, более твердая</t>
  </si>
  <si>
    <t>#216</t>
  </si>
  <si>
    <t>Шестерня S&amp;K 80 pitch 45 зубов прямая, под ось 3/32", Ø14.9 мм клееная на ось 3/32" Proslot, ступица проточена до диаметра 3.5 мм</t>
  </si>
  <si>
    <t>#217</t>
  </si>
  <si>
    <t>Шестерня JK 80 pitch 45 зубов прямая, под ось 3/32", Ø14.9 мм клееная на ось 3/32" Proslot, ступица проточена до диаметра 3.5 мм</t>
  </si>
  <si>
    <t>#218</t>
  </si>
  <si>
    <t>Шестерня HORKY 80 pitch 45 зубов прямая, под ось 3/32", Ø14.9 мм клееная на ось 3/32" Proslot, ступица проточена до диаметра 3.5 мм</t>
  </si>
  <si>
    <t>#219</t>
  </si>
  <si>
    <t>Шестерня HORKY big hub 80 pitch 45 зубов прямая, под ось 3/32", Ø14.9 мм клееная на ось 3/32" Proslot, ступица проточена до диаметра 3.5 мм</t>
  </si>
  <si>
    <t>Шестерня CAHOZA 80 pitch 45 зубов прямая, под ось 3/32", Ø14.9 мм клееная на ось 3/32" CAHOZA, ступица проточена до диаметра 3.5 мм</t>
  </si>
  <si>
    <t>Шестерни для мотора (трибки) 80 Pitch (0.3 модуль)</t>
  </si>
  <si>
    <t>#ARP8006H</t>
  </si>
  <si>
    <t xml:space="preserve">ARP Шестерня на электродвигатель 80 pitch 6 зубов,  на вал 1.2 мм </t>
  </si>
  <si>
    <t xml:space="preserve"> #13A</t>
  </si>
  <si>
    <t>CAHOZA Шестерня на электродвигатель 80 pitch 6 зубов, EDM, на вал 1.2 мм с чёрным покрытием</t>
  </si>
  <si>
    <t>#ARP8006</t>
  </si>
  <si>
    <t xml:space="preserve">Шестерня на электродвигатель ARP 80 pitch 6 зубов,  на вал 1.5 мм </t>
  </si>
  <si>
    <t>#P8615</t>
  </si>
  <si>
    <t>VITULA Шестерня на электродвигатель 80 pitch 6 зубов, EDM, на вал 1.5 мм</t>
  </si>
  <si>
    <t>#13</t>
  </si>
  <si>
    <t>CAHOZA Шестерня на электродвигатель 80 pitch 6 зубов, EDM, на вал 1.5 мм с чёрным покрытием</t>
  </si>
  <si>
    <t>#6TP80</t>
  </si>
  <si>
    <t>Шестерня на электродвигатель S&amp;K 80 pitch 6 зубов, EDM, на вал 1.5 мм, с титановым покрытием</t>
  </si>
  <si>
    <t>#H80P-6-1.5</t>
  </si>
  <si>
    <t xml:space="preserve">Шестерня на электродвигатель HORKY 80 pitch 6 зубов, EDM, на вал 1.5 мм </t>
  </si>
  <si>
    <t>#ARP8007</t>
  </si>
  <si>
    <t xml:space="preserve">Шестерня на электродвигатель ARP 80 pitch 7 зубов, на вал 1.5 мм </t>
  </si>
  <si>
    <t>#ARP8008</t>
  </si>
  <si>
    <t xml:space="preserve">Шестерня на электродвигатель ARP 80 pitch 8 зубов, на вал 1.5 мм </t>
  </si>
  <si>
    <t>#088</t>
  </si>
  <si>
    <t xml:space="preserve">Шестерня на электродвигатель  VITULA 80 pitch 8 зубов, EDM, на вал 2 мм </t>
  </si>
  <si>
    <t>72 Pitch (0.35 модуль) на ось 2 мм</t>
  </si>
  <si>
    <t>#BSV72372</t>
  </si>
  <si>
    <t>BSV Шестерня 72 pitch 37 зубов, прямая, под ось 2 мм</t>
  </si>
  <si>
    <t>#BSV72372led</t>
  </si>
  <si>
    <t>BSV Шестерня 72 pitch 37 зубов, прямая, под ось 2 мм, под поклейку, с короткой ступицей</t>
  </si>
  <si>
    <t>Шестерня S&amp;K 72 pitch 37 зубов с прямая, под ось 2 мм, Ø14.2 мм</t>
  </si>
  <si>
    <t xml:space="preserve">фото </t>
  </si>
  <si>
    <t>Шестерня S&amp;K 72 pitch 37 зубов с прямая, под ось 2 мм, Ø14.2 мм, под поклейку</t>
  </si>
  <si>
    <t>#BSV72382</t>
  </si>
  <si>
    <t>BSV Шестерня 72 pitch 38 зубов, прямая, под ось 2 мм</t>
  </si>
  <si>
    <t>#BSV72382led</t>
  </si>
  <si>
    <t>BSV Шестерня 72 pitch 38 зубов, прямая, под ось 2 мм, под поклейку, с короткой ступицей</t>
  </si>
  <si>
    <t>Шестерня S&amp;K 72 pitch 38 зубов с прямая, под ось 2 мм, Ø14.2 мм</t>
  </si>
  <si>
    <t>под наклейку</t>
  </si>
  <si>
    <t>Шестерня S&amp;K 72 pitch 38 зубов с прямая, под ось 2 мм, Ø14.2 мм, под поклейку</t>
  </si>
  <si>
    <t>#5BC</t>
  </si>
  <si>
    <t>CAHOZA Шестерня 72 pitch 38 зубов, прямая, под ось 2 мм, Ø14,52 мм, более твердая, corrected</t>
  </si>
  <si>
    <t>#BSV72392</t>
  </si>
  <si>
    <t>BSV Шестерня 72 pitch 39 зубов, прямая, под ось 2 мм</t>
  </si>
  <si>
    <t>#BSV72392led</t>
  </si>
  <si>
    <t>BSV Шестерня 72 pitch 39 зубов, прямая, под ось 2 мм, под поклейку, с короткой ступицей</t>
  </si>
  <si>
    <t>#BSV72392longled</t>
  </si>
  <si>
    <t>BSV Шестерня 72 pitch 39 зубов, прямая, под ось 2 мм, под поклейку, с длинной ступицей</t>
  </si>
  <si>
    <t>#SG792g</t>
  </si>
  <si>
    <t>VITULA Шестерня 72 pitch 39 зубов прямая, под ось 2 мм, Ø14.6 мм, под поклейку</t>
  </si>
  <si>
    <t>Шестерня S&amp;K 72 pitch 39 зубов с прямая, под ось 2 мм, Ø14.3 мм</t>
  </si>
  <si>
    <t>#5B2</t>
  </si>
  <si>
    <t>CAHOZA Шестерня 72 pitch 39 зубов, прямая, под ось 2 мм, Ø14,52 мм, более твердая</t>
  </si>
  <si>
    <t>#222</t>
  </si>
  <si>
    <t>Шестерня S&amp;K 72 pitch 39 зубов прямая, под ось 2 мм, Ø14.3 мм, клееная на ось 2 мм KOFORD, ступица обрезана до ширины 3.8 мм и проточена до диаметра 3.5 мм (для ES32)</t>
  </si>
  <si>
    <t>#BSV72402</t>
  </si>
  <si>
    <t>BSV Шестерня 72 pitch 40 зубов, прямая, под ось 2 мм</t>
  </si>
  <si>
    <t>#BSV72402longled</t>
  </si>
  <si>
    <t>BSV Шестерня 72 pitch 40 зубов, прямая, под ось 2 мм, под поклейку, с длинной ступицей</t>
  </si>
  <si>
    <t>HORKY Шестерня 72 pitch 40 зубов прямая, под ось 2 мм, Ø14.62 мм</t>
  </si>
  <si>
    <t>#ATT72402</t>
  </si>
  <si>
    <t>ATTAN Шестерня 72 pitch 40 зубов прямая, под ось 2 мм</t>
  </si>
  <si>
    <t>#JK72402</t>
  </si>
  <si>
    <t>JKP Шестерня 72 pitch 40 зубов прямая, под ось 2 мм, Ø14.65 мм, с винтом</t>
  </si>
  <si>
    <t>Шестерня S&amp;K 72 pitch 40 зубов с прямая, под ось 2 мм, Ø14.65 мм</t>
  </si>
  <si>
    <t>#5-B-2</t>
  </si>
  <si>
    <t>Шестерня CAHOZA 72 pitch 40 зубов с прямая, под ось 2 мм, Ø14.8 мм</t>
  </si>
  <si>
    <t>#220</t>
  </si>
  <si>
    <t>Шестерня S&amp;K 72 pitch 40 зубов прямая, под ось 2 мм, Ø14.65 мм, клееная на ось 2 мм KOFORD, ступица проточена до диаметра 3.5 мм (для ES24)</t>
  </si>
  <si>
    <t>#221</t>
  </si>
  <si>
    <t>Шестерня CAHOZA 72 pitch 40 зубов прямая, под ось 2 мм, Ø14.8 мм, клееная на ось 2 мм KOFORD, ступица обрезана до ширины 3.8 мм и проточена до диаметра 3.5 мм</t>
  </si>
  <si>
    <t>#BSV72412</t>
  </si>
  <si>
    <t>BSV Шестерня 72 pitch 41 зуб, прямая, под ось 2 мм</t>
  </si>
  <si>
    <t>#BSV72412longled</t>
  </si>
  <si>
    <t>BSV Шестерня 72 pitch 41 зуб, прямая, под ось 2 мм, под поклейку, с длинной ступицей</t>
  </si>
  <si>
    <t>Шестерня S&amp;K 72 pitch 41 зуб с прямая, под ось 2 мм, Ø15.0 мм</t>
  </si>
  <si>
    <t>72 Pitch (0.35 модуль) на ось 3/32" (2,36 мм)</t>
  </si>
  <si>
    <t>#BSV7237332</t>
  </si>
  <si>
    <t>BSV Шестерня 72 pitch 37 зубов, под ось 3/32" (2.36 мм)</t>
  </si>
  <si>
    <t>#BSV7237332led</t>
  </si>
  <si>
    <t>BSV Шестерня 72 pitch 37 зубов, под ось 3/32" (2.36 мм), под поклейку, с короткой ступицей</t>
  </si>
  <si>
    <t>#SG770</t>
  </si>
  <si>
    <t>VITULA Шестерня 72 pitch 37 зубов прямая, под ось 3/32", Ø14.8 мм</t>
  </si>
  <si>
    <t>Шестерня S&amp;K 72 pitch 37 зубов с прямая, под ось 3/32", Ø14.2 мм</t>
  </si>
  <si>
    <t>Шестерня S&amp;K 72 pitch 37 зубов с прямая, под ось 3/32", Ø14.2 мм, под поклейку</t>
  </si>
  <si>
    <t>#BSV7238332</t>
  </si>
  <si>
    <t>BSV Шестерня 72 pitch 38 зубов, под ось 3/32" (2.36 мм)</t>
  </si>
  <si>
    <t>#BSV7238332led</t>
  </si>
  <si>
    <t>BSV Шестерня 72 pitch 38 зубов, под ось 3/32" (2.36 мм), под поклейку, с короткой ступицей</t>
  </si>
  <si>
    <t>#SG780</t>
  </si>
  <si>
    <t>VITULA Шестерня 72 pitch 38 зубов прямая, под ось 3/32", Ø14.75 мм</t>
  </si>
  <si>
    <t>Шестерня S&amp;K 72 pitch 38 зубов с прямая, под ось 3/32", Ø14.2 мм</t>
  </si>
  <si>
    <t>Шестерня  S&amp;K72 pitch 38 зубов с прямая, под ось 3/32", Ø14.2 мм, под поклейку</t>
  </si>
  <si>
    <t>#5B</t>
  </si>
  <si>
    <t>CAHOZA Шестерня 72 pitch 38 зубов прямая, более твёрдая, под ось 3/32" (2.36 мм),  Ø14.52 мм</t>
  </si>
  <si>
    <t>CAHOZA Шестерня 72 pitch 38 зубов прямая, более твёрдая, corrected, под ось 3/32" (2.36 мм),  Ø14.52 мм</t>
  </si>
  <si>
    <t>#BSV7239332</t>
  </si>
  <si>
    <t>BSV Шестерня 72 pitch 39 зубов, под ось 3/32" (2.36 мм)</t>
  </si>
  <si>
    <t>#BSV7239332led</t>
  </si>
  <si>
    <t>BSV Шестерня 72 pitch 39 зубов, под ось 3/32" (2.36 мм), под поклейку, с короткой ступицей</t>
  </si>
  <si>
    <t>#BSV7239332longled</t>
  </si>
  <si>
    <t>BSV Шестерня 72 pitch 39 зубов, под ось 3/32" (2.36 мм), под поклейку, с длинной ступицей</t>
  </si>
  <si>
    <t>#SG790</t>
  </si>
  <si>
    <t>VITULA Шестерня 72 pitch 39 зубов прямая, под ось 3/32", Ø14.8 мм</t>
  </si>
  <si>
    <t>Шестерня  S&amp;K72 pitch 39 зубов с прямая, под ось 3/32", Ø14.3 мм</t>
  </si>
  <si>
    <t>CAHOZA Шестерня 72 pitch 39 зубов прямая, более твёрдая, под ось 3/32" (2.36 мм),  Ø14.52 мм</t>
  </si>
  <si>
    <t>#223</t>
  </si>
  <si>
    <t>Шестерня S&amp;K 72 pitch 39 зубов прямая, под ось 3/32" мм, Ø14.3 мм, клееная на ось 3/32" Proslot, ступица обрезана до ширины 3.8 мм и проточена до диаметра 3.5 мм (для ES32)</t>
  </si>
  <si>
    <t>#BSV7240332</t>
  </si>
  <si>
    <t>BSV Шестерня 72 pitch 40 зубов, под ось 3/32" (2.36 мм)</t>
  </si>
  <si>
    <t>#BSV7240332longled</t>
  </si>
  <si>
    <t>BSV Шестерня 72 pitch 40 зубов, под ось 3/32" (2.36 мм), под поклейку, с длинной ступицей</t>
  </si>
  <si>
    <t xml:space="preserve"> #JK7240-I</t>
  </si>
  <si>
    <t>JKP Шестерня 72 pitch 40 зубов прямая, под ось 3/32", Ø14.65 мм, с винтом</t>
  </si>
  <si>
    <t>#ATT7240</t>
  </si>
  <si>
    <t>ATTAN Шестерня 72 pitch 40 зубов прямая, под ось 3/32"</t>
  </si>
  <si>
    <t>#SG700</t>
  </si>
  <si>
    <t>VITULA Шестерня 72 pitch 40 зубов прямая, под ось 3/32", Ø14.8 мм</t>
  </si>
  <si>
    <t>Шестерня S&amp;K 72 pitch 40 зубов с прямая, под ось 3/32", Ø14.65 мм</t>
  </si>
  <si>
    <t>Шестерня CAHOZA 72 pitch 40 зубов прямая, под ось 3/32",  Ø14.85 мм, более твердая</t>
  </si>
  <si>
    <t>#G72340-16</t>
  </si>
  <si>
    <t>Шестерня S&amp;K 72 pitch 40 зубов с углом 16°, под ось 3/32", Ø14.5 мм</t>
  </si>
  <si>
    <t>#224</t>
  </si>
  <si>
    <t>Шестерня S&amp;K 72 pitch 40 зубов прямая, под ось 3/32", Ø14.65 мм, клееная на ось 3/32" Proslot, ступица проточена до диаметра 3.5 мм (для ES24)</t>
  </si>
  <si>
    <t>#BSV7241332</t>
  </si>
  <si>
    <t>BSV Шестерня 72 pitch 41 зуб, под ось 3/32" (2.36 мм)</t>
  </si>
  <si>
    <t>#BSV7241332longled</t>
  </si>
  <si>
    <t>BSV Шестерня 72 pitch 41 зуб, под ось 3/32" (2.36 мм), под поклейку, с длинной ступицей</t>
  </si>
  <si>
    <t>#SG710</t>
  </si>
  <si>
    <t>VITULA Шестерня 72 pitch 41 зуб прямая, под ось 3/32", Ø14.8 мм</t>
  </si>
  <si>
    <t>Шестерня S&amp;K 72 pitch 41 зуб с прямая, под ось 3/32", Ø15.0 мм</t>
  </si>
  <si>
    <t>#5</t>
  </si>
  <si>
    <t>Шестерня CAHOZA72 pitch 41 зуб прямая, под ось 3/32", Ø15.2 мм</t>
  </si>
  <si>
    <t>#G72341-16</t>
  </si>
  <si>
    <t>Шестерня S&amp;K 72 pitch 41 зуба с углом 16°, под ось 3/32", Ø14.9 мм</t>
  </si>
  <si>
    <t>#4</t>
  </si>
  <si>
    <t>Шестерня CAHOZA 72 pitch 41 зуба с углом 16°, под ось 3/32", Ø15.05 мм</t>
  </si>
  <si>
    <t>#BSV72426</t>
  </si>
  <si>
    <t>BSV Шестерня 72 pitch 42 зуба с углом 6°, под ось 3/32" (2.36 мм)</t>
  </si>
  <si>
    <t>#BSV724216</t>
  </si>
  <si>
    <t>BSV Шестерня 72 pitch 42 зуба с углом 16°, под ось 3/32" (2.36 мм)</t>
  </si>
  <si>
    <t>#SG720</t>
  </si>
  <si>
    <t>VITULA Шестерня 72 pitch 42 зуб прямая, под ось 3/32", Ø14.8 мм</t>
  </si>
  <si>
    <t>Шестерня S&amp;K 72 pitch 42 зуба с прямая, под ось 3/32", Ø15.46 мм</t>
  </si>
  <si>
    <t>#G72342-16</t>
  </si>
  <si>
    <t>Шестерня 72 pitch 42 зуба с углом 16°, под ось 3/32", Ø15.35 мм</t>
  </si>
  <si>
    <t>#JKP7242</t>
  </si>
  <si>
    <t>Шестерня JK 72 pitch 42 зуба с углом 15°, под ось 3/32", Ø15.35 мм, с винтом</t>
  </si>
  <si>
    <t>#ATT724216</t>
  </si>
  <si>
    <t>ATTAN Шестерня 72 pitch 42 зуба с углом 16°, под ось 3/32"</t>
  </si>
  <si>
    <t>Шестерня CAHOZA 72 pitch 42 зуба с углом 16°, под ось 3/32", Ø15.38 мм</t>
  </si>
  <si>
    <t>#4-B</t>
  </si>
  <si>
    <t>Шестерня CAHOZA 72 p 42 зуба с углом 16°, big hub под ось 3/32", Ø15.38 мм, более твердая</t>
  </si>
  <si>
    <t>#ARP7242BP</t>
  </si>
  <si>
    <t>Шестерня ARP 72 pitch 42 зуба с углом 15°, под ось 3/32", Ø15.30 мм, с винтом</t>
  </si>
  <si>
    <t>#G72343-16</t>
  </si>
  <si>
    <t>Шестерня S&amp;K 72 pitch 43 зуба с углом 16°, под ось 3/32", Ø15.78 мм</t>
  </si>
  <si>
    <t>#ATT724316</t>
  </si>
  <si>
    <t>ATTAN Шестерня 72 pitch 43 зуба с углом 16°, под ось 3/32"</t>
  </si>
  <si>
    <t>Шестерня CAHOZA 72 pitch 43 зуба с углом 16°, под ось 3/32", Ø15.7 мм</t>
  </si>
  <si>
    <t>#3</t>
  </si>
  <si>
    <t>Шестерня CAHOZA 72 pitch 43 зуба с углом 2°, под ось 3/32", Ø15.78 мм</t>
  </si>
  <si>
    <t>#JK724315-I</t>
  </si>
  <si>
    <t>JKP Шестерня 72 pitch 43 зуба с углом 15°, под ось 3/32", Ø15.74 мм, с винтом</t>
  </si>
  <si>
    <t>CAHOZA Шестерня CAHOZA 72 pitch 43 зуба с углом 16°, БОЛЕЕ ТВЁРДАЯ под ось 3/32", Ø15,72 мм</t>
  </si>
  <si>
    <t>#G72344-16</t>
  </si>
  <si>
    <t>Шестерня S&amp;K 72 pitch 44 зуба с углом 16°, под ось 3/32", Ø15.8 мм</t>
  </si>
  <si>
    <t>#ATT724416</t>
  </si>
  <si>
    <t>ATTAN Шестерня 72 pitch 44 зуба с углом 16°, под ось 3/32"</t>
  </si>
  <si>
    <t>CAHOZA Шестерня 72 pitch 44 зуба с углом 16°, под ось 3/32", Ø16.00 мм, с винтом</t>
  </si>
  <si>
    <t>#ARP7244</t>
  </si>
  <si>
    <t>Шестерня ARP 72 pitch 44 зуба с углом 15°, под ось 3/32", Ø16.00 мм, с винтом</t>
  </si>
  <si>
    <t>#JK724415-I</t>
  </si>
  <si>
    <t>JKP Шестерня 72 pitch 44 зуба с углом 15°, под ось 3/32", Ø16.00 мм, с винтом</t>
  </si>
  <si>
    <t>Шестерни для мотора (трибки) 72 Pitch (0.35 модуль)</t>
  </si>
  <si>
    <t>#7205H</t>
  </si>
  <si>
    <t>Шестерня на электродвигатель ARP 72 pitch 5 зубов, на вал 1.2 мм. Сертифицировано по RC55</t>
  </si>
  <si>
    <t>#17A</t>
  </si>
  <si>
    <t>CAHOZA Шестерня на электродвигатель 72 pitch, 5 зубов, EDM, на вал 1.2 мм</t>
  </si>
  <si>
    <t>#5TP72</t>
  </si>
  <si>
    <t>Шестерня на электродвигатель 72 pitch 5 зубов, EDM, на вал 1.5 мм, с титановым покрытием</t>
  </si>
  <si>
    <t>#H72P-5-1.5</t>
  </si>
  <si>
    <t xml:space="preserve">Шестерня на электродвигатель 72 pitch 5 зубов, EDM, на вал 1.5 мм </t>
  </si>
  <si>
    <t>#7515</t>
  </si>
  <si>
    <t>VITULA Шестерня на электродвигатель 72 pitch 5 зубов, EDM, на вал 1.5 мм</t>
  </si>
  <si>
    <t>#17</t>
  </si>
  <si>
    <t>CAHOZA Шестерня на электродвигатель 72 pitch, 5 зубов, EDM, на вал 1.5 мм</t>
  </si>
  <si>
    <t>#14A</t>
  </si>
  <si>
    <t>CAHOZA Шестерня на электродвигатель 72 pitch, 6 зубов, EDM, на вал 1.2 мм</t>
  </si>
  <si>
    <t>#7206-1,5 мм</t>
  </si>
  <si>
    <t>Шестерня на электродвигатель 72 pitch 6 зубов,  на вал 1.5 мм (для F 1/32)</t>
  </si>
  <si>
    <t>#6TP72</t>
  </si>
  <si>
    <t>Шестерня на электродвигатель 72 pitch 6 зубов, EDM, на вал 1.5 мм (для F 1/32), с титановым покрытием</t>
  </si>
  <si>
    <t>#H72P-6-1.5</t>
  </si>
  <si>
    <t>Шестерня на электродвигатель 72 pitch 6 зубов, EDM, на вал 1.5 мм (для F 1/32)</t>
  </si>
  <si>
    <t>#7207-1,5 мм</t>
  </si>
  <si>
    <t>Шестерня на электродвигатель 72 pitch 7 зубов,  на вал 1.5 мм (для F 1/32)</t>
  </si>
  <si>
    <t>#arp7207</t>
  </si>
  <si>
    <t>Шестерня на электродвигатель 72 pitch 7 зубов,  на вал 2 мм</t>
  </si>
  <si>
    <t>#arp7207EDM</t>
  </si>
  <si>
    <t>Шестерня на электродвигатель 72 pitch 7 зубов, EDM, на вал 2 мм, с титановым покрытием</t>
  </si>
  <si>
    <t>#H72P-7-2</t>
  </si>
  <si>
    <t>Шестерня на электродвигатель 72 pitch 7 зубов, EDM, на вал 2 мм</t>
  </si>
  <si>
    <t>#15</t>
  </si>
  <si>
    <t>CAHOZA Шестерня на электродвигатель 72 pitch, 7 зубов, EDM, на вал 2 мм</t>
  </si>
  <si>
    <t>CAMEN</t>
  </si>
  <si>
    <t>#8007.08</t>
  </si>
  <si>
    <t>CAMEN Шестерня на электродвигатель 72 pitch 8 зубов, на вал 2 мм</t>
  </si>
  <si>
    <t>#arp7208</t>
  </si>
  <si>
    <t>Шестерня на электродвигатель 72 pitch 8 зубов,  на вал 2 мм</t>
  </si>
  <si>
    <t>#ARP7209</t>
  </si>
  <si>
    <t>ARP Шестерня на электродвигатель ARP 72 pitch 9 зубов,  на вал 2 мм</t>
  </si>
  <si>
    <t>#ARP7210</t>
  </si>
  <si>
    <t>ARP Шестерня на электродвигатель ARP 72 pitch 10 зубов,  на вал 2 мм</t>
  </si>
  <si>
    <t>64 Pitch (0,4 модуль)</t>
  </si>
  <si>
    <t>S&amp;K Шестерня 64 pitch 34 зуба с углом 16°, под ось 3/32", Ø14.2 мм</t>
  </si>
  <si>
    <t>#BSV6435</t>
  </si>
  <si>
    <t>BSV Шестерня 64 pitch 35 зубов, под ось 3/32" (2.36 мм)</t>
  </si>
  <si>
    <t>Шестерня 64 pitch 35 зубов, под ось 3/32", Ø14.74 мм</t>
  </si>
  <si>
    <t>S&amp;K Шестерня 64 pitch 35 зубов с углом 16°, под ось 3/32", Ø14.6 мм</t>
  </si>
  <si>
    <t>#BSV6436</t>
  </si>
  <si>
    <t>BSV Шестерня 64 pitch 36 зубов, под ось 3/32" (2.36 мм)</t>
  </si>
  <si>
    <t>Шестерня 64 pitch 36 зубов, под ось 3/32", Ø14.74 мм</t>
  </si>
  <si>
    <t>Шестерня 64 pitch 36 зубов, под ось 3/32", Ø15.0 мм</t>
  </si>
  <si>
    <t>#6-AG</t>
  </si>
  <si>
    <t>CAHOZA Шестерня Cahoza 64 PITCH, 36 зубов, прямая , под ось 3/32", Ø15.00 мм клееная на ось 3/32" Cahoza</t>
  </si>
  <si>
    <t>JKG636-6</t>
  </si>
  <si>
    <t>Шестерня 64 pitch 36 зубов, под ось 3/32", Ø15.05 мм, с винтом</t>
  </si>
  <si>
    <t>#G64335A</t>
  </si>
  <si>
    <t>Шестерня 64 pitch 36 зубов с углом 16°, под ось 3/32", Ø15.1 мм</t>
  </si>
  <si>
    <t>#11-S</t>
  </si>
  <si>
    <t>Шестерня CAHOZA 64 pitch 36 зубов с углом 15°, под ось 3/32", Ø14.95 мм</t>
  </si>
  <si>
    <t>#011А-36</t>
  </si>
  <si>
    <t>Шестерня 64 pitch 36 зубов с углом 2°, под ось 3/32", Ø15.05 мм</t>
  </si>
  <si>
    <t>Шестерня 64 pitch 36 зубов, под ось 3/32", big hub, Ø14.94 мм</t>
  </si>
  <si>
    <t>Шестерня CAHOZA 64 pitch 36 зубов прямая, под ось 3/32", Ø15.00 мм клееная на ось 3/32" CAHOZA, ступица проточена до диаметра 3.7 мм</t>
  </si>
  <si>
    <t>#BSV6437</t>
  </si>
  <si>
    <t xml:space="preserve"> BSV Шестерня 64 pitch 37 зубов, под ось 3/32" (2.36 мм)</t>
  </si>
  <si>
    <t>JKG637-6</t>
  </si>
  <si>
    <t>Шестерня 64 pitch 37 зубов, под ось 3/32", Ø15.39 мм, с винтом</t>
  </si>
  <si>
    <t>#G64337A</t>
  </si>
  <si>
    <t>Шестерня 64 pitch 37 зубов с углом 16°, под ось 3/32", Ø15.47 мм</t>
  </si>
  <si>
    <t>#11</t>
  </si>
  <si>
    <t>Шестерня CAHOZA 64 pitch 37 зубов с углом 16°, под ось 3/32", Ø15.42 мм</t>
  </si>
  <si>
    <t>#BSV6438</t>
  </si>
  <si>
    <t xml:space="preserve"> BSV Шестерня 64 pitch 38 зубов, под ось 3/32" (2.36 мм)</t>
  </si>
  <si>
    <t>JKG638-6</t>
  </si>
  <si>
    <t>Шестерня 64 pitch 38 зубов, под ось 3/32", Ø15.65 мм, с винтом</t>
  </si>
  <si>
    <t>#G64338</t>
  </si>
  <si>
    <t>Шестерня 64 pitch 38 зубов, под ось 3/32", Ø15.65 мм</t>
  </si>
  <si>
    <t>Шестерня CAHOZA 64 pitch 38 зубов с углом 16°, под ось 3/32", Ø15.71 мм</t>
  </si>
  <si>
    <t>#BSV6439</t>
  </si>
  <si>
    <t>BSV Шестерня 64 pitch 39 зубов, под ось 3/32" (2.36 мм)</t>
  </si>
  <si>
    <t>S&amp;K Шестерня 64 pitch 39 зубов, под ось 3/32", Ø16.02 мм</t>
  </si>
  <si>
    <t>#680</t>
  </si>
  <si>
    <t xml:space="preserve">Шестерня 64 pitch 39 зубов, под ось 3/32", Ø16.06 мм, с винтом </t>
  </si>
  <si>
    <t>CAHOZA Шестерня 64 pitch 39 зубов с углом 16°, под ось 3/32", Ø16.25 мм</t>
  </si>
  <si>
    <t>#670</t>
  </si>
  <si>
    <t>Шестерня 64 pitch 35, 39, 40 зубов, под ось 3/32", с винтом, под заказ</t>
  </si>
  <si>
    <t>#G64349</t>
  </si>
  <si>
    <t>Шестерня 64 pitch 49 зубов, под ось 3/32", Ø20.4 мм</t>
  </si>
  <si>
    <t>Шестерни для мотора (трибки) 64 Pitch (0.4 модуль)</t>
  </si>
  <si>
    <t>Шестерня на электродвигатель 64 pitch 5 зубов, EDM, на вал 1.5 мм, с титановым покрытием</t>
  </si>
  <si>
    <t>#CMN8001.06</t>
  </si>
  <si>
    <t>Шестерня на электродвигатель 64 pitch 6 зубов,  на вал 2 мм</t>
  </si>
  <si>
    <t>Шестерня на электродвигатель 64 pitch 6 зубов, EDM, на вал 2 мм, с титановым покрытием</t>
  </si>
  <si>
    <t>#P6620</t>
  </si>
  <si>
    <t xml:space="preserve">VITULA Шестерня на электродвигатель 64 pitch 6 зубов, EDM, на вал 2 мм </t>
  </si>
  <si>
    <t>#H64P-6-2</t>
  </si>
  <si>
    <t>Шестерня на электродвигатель 64 pitch 6 зубов, EDM, на вал 2 мм</t>
  </si>
  <si>
    <t>#16</t>
  </si>
  <si>
    <t>CAHOZA Шестерня на электродвигатель 64 pitch 6 зубов, на вал 2 мм, с чёрным покрытием</t>
  </si>
  <si>
    <t>#30-07</t>
  </si>
  <si>
    <t>Шестерня на электродвигатель 64 pitch 7 зубов,  на вал 2 мм</t>
  </si>
  <si>
    <t>#CMN8001.07</t>
  </si>
  <si>
    <t xml:space="preserve">#6407 </t>
  </si>
  <si>
    <t>#M544</t>
  </si>
  <si>
    <t>KOFORD Шестерня на электродвигатель 64P 8 зубов с углом 9°,  на вал 2 мм, анодированная, черная</t>
  </si>
  <si>
    <t>#BSV648</t>
  </si>
  <si>
    <t>BSV Шестерня на электродвигатель 64 pitch 8 зубов, на вал 2 мм</t>
  </si>
  <si>
    <t>#30-08</t>
  </si>
  <si>
    <t>Шестерня на электродвигатель 64 pitch 8 зубов,  на вал 2 мм</t>
  </si>
  <si>
    <t>#35-08</t>
  </si>
  <si>
    <t>Шестерня на электродвигатель 64 pitch 8 зубов с углом 5°,  на вал 2 мм</t>
  </si>
  <si>
    <t>#CMN8001.08</t>
  </si>
  <si>
    <t xml:space="preserve">#M427-8 </t>
  </si>
  <si>
    <t>Шест. на электродв. 64 p 8 з.,  на вал 2 мм, анодированная, селекционная, черная</t>
  </si>
  <si>
    <t>#6408A</t>
  </si>
  <si>
    <t xml:space="preserve">#M516 </t>
  </si>
  <si>
    <t>Шестерня на электродвигатель 64 p 8 зубов с углом 3°,  на вал 2 мм, анодированная, селекционная, черная</t>
  </si>
  <si>
    <t>#502-9</t>
  </si>
  <si>
    <t>DUBICK Шестерня на электродвигатель 64 pitch (0,4 модуль) 9 зубов, на вал 2 мм, латунная, под напрессовку на вал</t>
  </si>
  <si>
    <t>#BSV649</t>
  </si>
  <si>
    <t>BSV Шестерня на электродвигатель 64 pitch 9 зубов, на вал 2 мм</t>
  </si>
  <si>
    <t>#30-09</t>
  </si>
  <si>
    <t>Шестерня на электродвигатель 64 pitch 9 зубов,  на вал 2 мм</t>
  </si>
  <si>
    <t>#ARP6409</t>
  </si>
  <si>
    <t>ARP Шестерня на электродвигатель 64 pitch 9 зубов, на вал 2 мм, нержавеющая сталь</t>
  </si>
  <si>
    <t>#ARP6409A</t>
  </si>
  <si>
    <t>ARP Шестерня на электродвигатель 64 pitch 9 зубов с углом 5°,  на вал 2 мм, нержавеющая сталь</t>
  </si>
  <si>
    <t>#BSVP6410</t>
  </si>
  <si>
    <t>BSV Шестерня на электродвигатель 64 pitch 10 зубов, на вал 2 мм, пластмассовая</t>
  </si>
  <si>
    <t>#502-10</t>
  </si>
  <si>
    <t>DUBICK Шестерня на электродвигатель 64 pitch 10 зубов, на вал 2 мм, латунная, под напрессовку на вал</t>
  </si>
  <si>
    <t>#BSV6410</t>
  </si>
  <si>
    <t>BSV Шестерня на электродвигатель 64 pitch 10 зубов, на вал 2 мм</t>
  </si>
  <si>
    <t>#30-10</t>
  </si>
  <si>
    <t>Шестерня на электродвигатель 64 pitch 10 зубов,  на вал 2 мм</t>
  </si>
  <si>
    <t>#6410</t>
  </si>
  <si>
    <t>#6410A</t>
  </si>
  <si>
    <t>Шестерня на электродвигатель 64 pitch 10 зубов с углом 5°,  на вал 2 мм</t>
  </si>
  <si>
    <t>#30-11</t>
  </si>
  <si>
    <t>Шестерня на электродвигатель 64 pitch 11 зубов,  на вал 2 мм, под заказ</t>
  </si>
  <si>
    <t>#BSVP6412</t>
  </si>
  <si>
    <t>BSV Шестерня на электродвигатель 64 pitch 12 зубов, на вал 2 мм, пластмассовая</t>
  </si>
  <si>
    <t>#30-12</t>
  </si>
  <si>
    <t>Шестерня на электродвигатель 64 pitch 12 зубов,  на вал 2 мм, под заказ</t>
  </si>
  <si>
    <t>#8001.12</t>
  </si>
  <si>
    <t>Шестерня на электродвигатель 64 pitch 12 зубов,  на вал 2 мм</t>
  </si>
  <si>
    <t>48 Pitch (0,5 модуль)</t>
  </si>
  <si>
    <t>#JK4126-332</t>
  </si>
  <si>
    <t>JK Шестерня 48 pitch (0,5 модуль) 26 зубов, под ось 1/8" (3.15 мм) с переходником под ось 3/32" (2.36 мм), с винтом</t>
  </si>
  <si>
    <t>#70126</t>
  </si>
  <si>
    <t xml:space="preserve">Шестерня 48 pitch 26 зуб, под ось 1/8" с переходником под ось 3/32",  Ø15.4 мм, с винтом </t>
  </si>
  <si>
    <t xml:space="preserve"> #JK4127-332</t>
  </si>
  <si>
    <t xml:space="preserve">JK Шестерня 48 pitch 27 зубов, под ось 1/8" с переходником под ось 3/32" (2.36 мм), Ø15.2 мм, с винтом </t>
  </si>
  <si>
    <t>#JK4128-332</t>
  </si>
  <si>
    <t>JK Шестерня 48 pitch 28 зубов, под ось 1/8" с переходником под ось 3/32" (2.36 мм), Ø15.8 мм, с винтом</t>
  </si>
  <si>
    <t>#70131</t>
  </si>
  <si>
    <t xml:space="preserve">Шестерня 48 pitch 31 зуб, под ось 1/8" с переходником под ось 3/32",  Ø17.61 мм, с винтом </t>
  </si>
  <si>
    <t>#BSV4832</t>
  </si>
  <si>
    <t>BSV Шестерня 48 pitch (0,5 модуль), 32 зуба, прямая, под ось 3/32" (2.36 мм)</t>
  </si>
  <si>
    <t>#70132</t>
  </si>
  <si>
    <t>Шестерня 48 pitch 32 зуб, под ось 1/8" с переходником под ось 3/32", Ø18.17 мм, с винтом</t>
  </si>
  <si>
    <t>#BSV4835</t>
  </si>
  <si>
    <t>BSV Шестерня 48 pitch (0,5 модуль), 35 зубов, прямая, под ось 3/32" (2.36 мм)</t>
  </si>
  <si>
    <t>#70133</t>
  </si>
  <si>
    <t>Шестерня 48 pitch 33 зуб, под ось 1/8" с переходником под ось 3/32", Ø18.73 мм, с винтом</t>
  </si>
  <si>
    <t>#BSV4838</t>
  </si>
  <si>
    <t>BSV Шестерня 48 pitch (0,5 модуль), 38 зубов, прямая, под ось 3/32" (2.36 мм)</t>
  </si>
  <si>
    <t>Шестерня 48 pitch 40 зубов, без ступицы для напрессовки на ось 3/32", Ø21 мм (Возможна напрессовка на более толстую ось, если развернуть посадочное отверстие).</t>
  </si>
  <si>
    <t>Шестерня 48 pitch 40 зубов, под ось 3/32", Ø21 мм</t>
  </si>
  <si>
    <t xml:space="preserve">Шестерня 48 pitch 26 зуб, под ось 1/8",  Ø14.84 мм, с винтом </t>
  </si>
  <si>
    <t xml:space="preserve"> #JK4126</t>
  </si>
  <si>
    <t>JK Шестерня 48 pitch (0,5 модуль) 26 зубов, под ось 1/8" (3.15 мм), с винтом</t>
  </si>
  <si>
    <t>#JK4127</t>
  </si>
  <si>
    <t xml:space="preserve">JK Шестерня 48 pitch 27 зубов, под ось 1/8", Ø15.2 мм, с винтом </t>
  </si>
  <si>
    <t>#JK4128</t>
  </si>
  <si>
    <t xml:space="preserve">JK Шестерня 48 pitch 28 зубов, под ось 1/8", Ø15.8 мм, с винтом </t>
  </si>
  <si>
    <t xml:space="preserve">Шестерня 48 pitch 31 зуб, под ось 1/8",  Ø17.61 мм, с винтом </t>
  </si>
  <si>
    <t>Шестерня 48 pitch 32 зуб, под ось 1/8", Ø18.17 мм, с винтом</t>
  </si>
  <si>
    <t>Шестерня 48 pitch 33 зуб, под ось 1/8", Ø18.73 мм, с винтом</t>
  </si>
  <si>
    <t>#PS-672</t>
  </si>
  <si>
    <t>Шестерни 48 pitch 26-32 зуба, под ось 1/8", с винтом, под заказ</t>
  </si>
  <si>
    <t>Шестерни 48 pitch 26-34 зуба, под ось 1/8", с винтом, под заказ</t>
  </si>
  <si>
    <t>Шестерни для мотора (трибки) 48 Pitch (0.5 модуль)</t>
  </si>
  <si>
    <t>REH</t>
  </si>
  <si>
    <t>#REH6165</t>
  </si>
  <si>
    <t>REH Шестерня на электродвигатель 48 pitch 6 зубов, на вал 2 мм, латунная</t>
  </si>
  <si>
    <t>#4806S</t>
  </si>
  <si>
    <t>Шестерня на электродвигатель. 48 pitch 6 зубов,  на вал 2 мм, стальная</t>
  </si>
  <si>
    <t>#DB501-6</t>
  </si>
  <si>
    <t>DUBICK Шестерня на электродвигатель 48 pitch (0,5 модуль) 6 зубов, на вал 2 мм, латунная</t>
  </si>
  <si>
    <t>#4806</t>
  </si>
  <si>
    <t>Шестерня на электродв. 48 pitch 6 зубов с углом 5°,  на вал 2 мм, стальная</t>
  </si>
  <si>
    <t>CHAMPION</t>
  </si>
  <si>
    <t>#601A</t>
  </si>
  <si>
    <t>Шестерня на электродвигатель 48 pitch 7 зубов, на вал 2 мм,  латунная</t>
  </si>
  <si>
    <t>#DB501-7</t>
  </si>
  <si>
    <t>DUBICK Шестерня на электродвигатель 48 pitch (0,5 модуль) 7 зубов, на вал 2 мм, латунная</t>
  </si>
  <si>
    <t>#4207</t>
  </si>
  <si>
    <t>Шестерня на электродвигатель 48 pitch 7 зубов, на вал 2 мм,  стальная</t>
  </si>
  <si>
    <t>поменять фото</t>
  </si>
  <si>
    <t>#408</t>
  </si>
  <si>
    <t>Шестерня на электродвигатель 48 pitch 8 зубов, на вал 2 мм, латунная</t>
  </si>
  <si>
    <t>#603B</t>
  </si>
  <si>
    <t>Шестерня на электродвигатель 48 pitch 8 зубов, на вал 2 мм,  стальная</t>
  </si>
  <si>
    <t>#4208</t>
  </si>
  <si>
    <t>#3048-08</t>
  </si>
  <si>
    <t>SONIC Шестерня на электродвигатель 48 pitch 8 зубов, на вал 2 мм,  стальная</t>
  </si>
  <si>
    <t>#409</t>
  </si>
  <si>
    <t>Шестерня на электродвигатель 48 pitch 9 зубов, на вал 2 мм, латунная</t>
  </si>
  <si>
    <t>#BSV489</t>
  </si>
  <si>
    <t>BSV Шестерня на электродвигатель 48 pitch (0,5 модуль), 9 зубов, на вал 2 мм,  стальная</t>
  </si>
  <si>
    <t>#3048-09</t>
  </si>
  <si>
    <t>Шестерня на электродвигатель 48 pitch 9 зубов, на вал 2 мм,  стальная</t>
  </si>
  <si>
    <t>#4209</t>
  </si>
  <si>
    <t>#410</t>
  </si>
  <si>
    <t>Шестерня на электродвигатель 48 pitch 10 зубов, на вал 2 мм, латунная</t>
  </si>
  <si>
    <t>#BSVP4810</t>
  </si>
  <si>
    <t>BSV Шестерня на электродвигатель 48 pitch (0,5 модуль), 10 зубов, на вал 2 мм, пластмассовая</t>
  </si>
  <si>
    <t>#BSV4810</t>
  </si>
  <si>
    <t>BSV Шестерня на электродвигатель 48 pitch (0,5 модуль), 10 зубов, на вал 2 мм,  стальная</t>
  </si>
  <si>
    <t>#4210</t>
  </si>
  <si>
    <t>Шестерня на электродвигатель 48 pitch 10 зубов, на вал 2 мм,  стальная</t>
  </si>
  <si>
    <t>#4111</t>
  </si>
  <si>
    <t>Шестерня на электродвигатель 48 pitch 11 зубов, на вал 2 мм, латунная</t>
  </si>
  <si>
    <t>#3048-11</t>
  </si>
  <si>
    <t>Шестерня на электродвигатель 48 pitch 11 зубов, на вал 2 мм,  стальная</t>
  </si>
  <si>
    <t>#411</t>
  </si>
  <si>
    <t>Шестерня на электродвигатель 48 pitch 11 зубов, на вал 3 мм, стальная</t>
  </si>
  <si>
    <t>Шестерня на электродвигатель 48 pitch 12 зубов, на вал 2 мм, латунная</t>
  </si>
  <si>
    <t>#BSVP4812</t>
  </si>
  <si>
    <t>BSV Шестерня на электродвигатель 48 pitch (0,5 модуль), 12 зубов, на вал 2 мм, пластмассовая</t>
  </si>
  <si>
    <t>#413</t>
  </si>
  <si>
    <t>Шестерня на электродвигатель 48 pitch 13 зубов, на вал 2 мм, латунная</t>
  </si>
  <si>
    <t>#414</t>
  </si>
  <si>
    <t>Шестерня на электродвигатель 48 pitch 14 зубов, на вал 3 мм,  латунная</t>
  </si>
  <si>
    <t>ШИНЫ,  ДИСКИ,  КОЛЕСА</t>
  </si>
  <si>
    <t>TayloRacing</t>
  </si>
  <si>
    <t>#006</t>
  </si>
  <si>
    <t>Передние колеса наклейки, комплект на 20 кузовов, вырезанные по контуру</t>
  </si>
  <si>
    <t>#540</t>
  </si>
  <si>
    <t>Диски передних колес  ТА 1/24 ("Чайник"), Ø14 мм, ширина под наклейку шин 5.5 мм, общ. ширина 12 мм, отверст. Ø1.8 мм для установки на ось Ø2 мм "в натяг", пара</t>
  </si>
  <si>
    <t>#541</t>
  </si>
  <si>
    <t>Диски передних колес F-1/24, Ø14 мм, ширина под наклейку шин 13 мм, общ. ширина 17.9 мм, отверст. Ø2.2 мм для установки на ось Ø3/32" (2.36 мм) "в натяг", пара</t>
  </si>
  <si>
    <t>Передние колёса S&amp;K для F 1/32, Ø14,5 мм, пара</t>
  </si>
  <si>
    <t>Передние колёса HORKY для F 1/32, Ø14,5 мм, пара</t>
  </si>
  <si>
    <t>#8746PF</t>
  </si>
  <si>
    <t>Передние колёса для F 1/32, Ø19 мм, шириной 5.7 мм, пара</t>
  </si>
  <si>
    <t>#8831F</t>
  </si>
  <si>
    <t>Передние колёса для F 1/24 или GM, Ø24.7 мм, шириной 10 мм, под ось 2.36 мм, пара</t>
  </si>
  <si>
    <t>#88011F</t>
  </si>
  <si>
    <t>Передние колёса для F 1/24 или GM, Ø22.5 мм, шириной 13,1 мм, под ось 1/8", пара</t>
  </si>
  <si>
    <t>Диски задних колес на ось 2 мм</t>
  </si>
  <si>
    <t>#BSV169,52lig</t>
  </si>
  <si>
    <t>BSV Диски задних колес модели на ось 2 мм, шириной 16 мм, Ø9.5 мм, пластиковые, ультра лёгкие</t>
  </si>
  <si>
    <t>#BSV169,52ligof</t>
  </si>
  <si>
    <t>BSV Диски задних колес модели на ось 2 мм, шириной 16 мм, Ø9.5 мм, со сдвинутой ступицей, пластиковые, ультра лёгкие</t>
  </si>
  <si>
    <t>Диски задних колес модели S&amp;K на ось 2 мм, шириной 16 мм, Ø9.5 мм, пластиковые ультра лёгкие (1,38 грамма/ пара)</t>
  </si>
  <si>
    <t>#BSV209,52lig</t>
  </si>
  <si>
    <t>BSV Диски задних колес модели на ось 2 мм, шириной 20 мм, Ø9.5 мм, пластиковые, ультра лёгкие</t>
  </si>
  <si>
    <t>#BSV1610,22lig</t>
  </si>
  <si>
    <t>BSV Диски задних колес модели на ось 2 мм, шириной 16 мм, Ø10.2 мм, пластиковые, ультра лёгкие </t>
  </si>
  <si>
    <t>#BSV1610,22ligof</t>
  </si>
  <si>
    <t>BSV Диски задних колес модели на ось 2 мм, шириной 16 мм, Ø10.2 мм, со сдвинутой ступицей, пластиковые, ультра лёгкие </t>
  </si>
  <si>
    <t>#BSV2010,22lig</t>
  </si>
  <si>
    <t>BSV Диски задних колес модели на ось 2 мм, шириной 20 мм, Ø10.2 мм, пластиковые, ультра лёгкие</t>
  </si>
  <si>
    <t>#BSV1610,5of</t>
  </si>
  <si>
    <t>BSV Диски задних колес модели на ось 2 мм, шириной 16 мм, Ø10.5 мм, со сдвинутой ступицей, пластиковые</t>
  </si>
  <si>
    <t>#BSV1610,5</t>
  </si>
  <si>
    <t>BSV Диски задних колес модели на ось 2 мм, шириной 16 мм, Ø10.5 мм, пластиковые</t>
  </si>
  <si>
    <t>Диски задних колес модели S&amp;K на ось 2 мм, шириной 16 мм, Ø10.5 мм, пластиковые ультра лёгкие (1,62 грамма/ пара)</t>
  </si>
  <si>
    <t>Диски задних колес модели S&amp;K на ось 2 мм, шириной 16 мм, Ø10.5 мм, со сдвинутой ступицей для ES 1/32 и шасси JK Production 1/32, пластиковые ультра лёгкие (1,64 грамма/ пара)</t>
  </si>
  <si>
    <t>#BSV2010,52</t>
  </si>
  <si>
    <t>BSV Диски задних колес модели на ось 2 мм, шириной 20 мм, Ø10.5 мм, пластиковые</t>
  </si>
  <si>
    <t xml:space="preserve"> #BSV16112</t>
  </si>
  <si>
    <t>BSV Диски задних колес модели на ось 2 мм, шириной 16 мм, Ø11 мм, пластиковые</t>
  </si>
  <si>
    <t>#BSV16112of</t>
  </si>
  <si>
    <t>BSV Диски задних колес модели на ось 2 мм, шириной 16 мм, Ø11 мм, со сдвинутой ступицей, пластиковые</t>
  </si>
  <si>
    <t>#43</t>
  </si>
  <si>
    <t>Диски задних колес модели CAHOZA на ось 2 мм, шириной 16 мм, Ø11 мм, карбоновые ультра лёгкие (1,48 грамма/ пара)</t>
  </si>
  <si>
    <t>Диски задних колес модели S&amp;K на ось 2 мм, шириной 20 мм, Ø9.5 мм,  пластиковые ультра лёгкие (1,58 грамма/ пара)</t>
  </si>
  <si>
    <t>Диски задних колес модели HORKY на ось 2 мм , шириной 20 мм, Ø10.18 мм (.400"), пластиковые ультра лёгкие (1,69 грамма/ пара)</t>
  </si>
  <si>
    <t xml:space="preserve"> #JKR021-2A</t>
  </si>
  <si>
    <t>JK Диски задних колес модели на ось 2 мм, шириной 20 мм, Ø10,2 мм</t>
  </si>
  <si>
    <t>???</t>
  </si>
  <si>
    <t>Диски задних колес модели S&amp;K на ось 2 мм, шириной 20 мм, Ø10.5 мм,  пластиковые ультра лёгкие (1,82 грамма/ пара)</t>
  </si>
  <si>
    <t>#BSV20112</t>
  </si>
  <si>
    <t>BSV Диски задних колес модели на ось 2 мм, шириной 20 мм, Ø11 мм, пластиковые</t>
  </si>
  <si>
    <t>Диски задних колес модели S&amp;K на ось 2 мм, шириной 20 мм, Ø11 мм,  пластиковые ультра лёгкие (1,86 грамма/ пара)</t>
  </si>
  <si>
    <t>#BSV16152</t>
  </si>
  <si>
    <t>BSV Диски задних колес модели на ось 2 мм, шириной 16 мм, Ø15 мм, пластиковые</t>
  </si>
  <si>
    <t>Диски задних колес на ось 3/32" (2,36 мм)</t>
  </si>
  <si>
    <t>#BSV169,5332lig</t>
  </si>
  <si>
    <t>BSV Диски задних колес модели на ось 3/32" (2.36 мм), шириной 16 мм, Ø9.5 мм, пластиковые, ультра лёгкие</t>
  </si>
  <si>
    <t>#BSV169,5332ligof</t>
  </si>
  <si>
    <t>BSV Диски задних колес модели на ось 3/32" (2.36 мм), шириной 16 мм, Ø9.5 мм, со сдвинутой ступицей, пластиковые, ультра лёгкие</t>
  </si>
  <si>
    <t>Диски задних колес модели S&amp;K на ось 3/32", шириной 16 мм, Ø9.5 мм, пластиковые ультра лёгкие (1,32 грамма/ пара)</t>
  </si>
  <si>
    <t>#BSV209,5332lig</t>
  </si>
  <si>
    <t>BSV Диски задних колес модели на ось 3/32" (2.36 мм), шириной 20 мм, Ø9.5 мм, пластиковые, ультра лёгкие</t>
  </si>
  <si>
    <t>#BSV209,5332ligof</t>
  </si>
  <si>
    <t>BSV Диски задних колес модели на ось 3/32" (2.36 мм), шириной 20 мм, Ø9.5 мм, со сдвинутой ступицей, пластиковые, ультра лёгкие</t>
  </si>
  <si>
    <t>#BSV1610,2332lig</t>
  </si>
  <si>
    <t>BSV Диски задних колес модели на ось 3/32" (2.36 мм), шириной 16 мм, Ø10.2 мм, пластиковые, ультра лёгкие - #BSV1610,2332lig</t>
  </si>
  <si>
    <t>#BSV1610,2332ligof</t>
  </si>
  <si>
    <t>BSV Диски задних колес модели на ось 3/32" (2.36 мм), шириной 16 мм, Ø10.2 мм, со сдвинутой ступицей, пластиковые, ультра лёгкие - #BSV1610,2332ligof</t>
  </si>
  <si>
    <t>#BSV2010,2332lig</t>
  </si>
  <si>
    <t>BSV Диски задних колес модели на ось 3/32" (2.36 мм), шириной 20 мм, Ø10.2 мм, пластиковые, ультра лёгкие - #BSV2010,2332lig</t>
  </si>
  <si>
    <t>#BSV2010,2332ligof</t>
  </si>
  <si>
    <t>BSV Диски задних колес модели на ось 3/32" (2.36 мм), шириной 20 мм, Ø10.2 мм, со сдвинутой ступицей, пластиковые, ультра лёгкие - #BSV2010,2332ligof</t>
  </si>
  <si>
    <t>Диски задних колес модели S&amp;K на ось 3/32", шириной 16 мм, Ø10.5 мм, пластиковые, пара (1,83 грамма/ пара)</t>
  </si>
  <si>
    <t>Диски задних колес модели S&amp;K на ось 3/32", шириной 16 мм, Ø10.5 мм, со сдвинутой ступицей для ES 1/32 и шасси JK Production 1/32, пластиковые, пара (1,82 грамма/ пара)</t>
  </si>
  <si>
    <t>BSV Диски задних колес модели на ось 3/32" (2.36 мм), шириной 16 мм, Ø10.5 мм, пластиковые, пара (2,01 грамма/ пара)</t>
  </si>
  <si>
    <t>BSV Диски задних колес модели на ось 3/32" (2.36 мм), шириной 16 мм, Ø10.5 мм, со сдвинутой ступицей, пластиковые (1,96 грамма/ пара)</t>
  </si>
  <si>
    <t>Диски задних колес модели S&amp;K на ось 3/32", шириной 16 мм, Ø10.5 мм, пластиковые ультра лёгкие (1,6 грамма/ пара)</t>
  </si>
  <si>
    <t>Диски задних колес модели на ось 3/32", шириной 16 мм, Ø10.5 мм, со сдвинутой ступицей для ES 1/32 и шасси JK Production 1/32, пластиковые ультра лёгкие (1,6 грамма/ пара)</t>
  </si>
  <si>
    <t>#BSV2010,5</t>
  </si>
  <si>
    <t>BSV Диски задних колес модели на ось 3/32" (2.36 мм.), шириной 20 мм, Ø10.5 мм, пластиковые (2,37 грамма/ пара)</t>
  </si>
  <si>
    <t>Диски задних колес модели S&amp;K на ось 3/32", шириной 20 мм, Ø9.5 мм,  пластиковые ультра лёгкие (1,55 грамма/ пара)</t>
  </si>
  <si>
    <t>Диски задних колес модели HORKY на ось 3/32", шириной 20 мм, Ø10.18 мм (.400"), пластиковые ультра лёгкие (1,69 грамма/ пара)</t>
  </si>
  <si>
    <t>#JKR021-I</t>
  </si>
  <si>
    <t>JK Диски задних колес модели на ось 3/32", шириной 20 мм, Ø10.2 мм</t>
  </si>
  <si>
    <t>Диски задних колес модели S&amp;K на ось 3/32", шириной 20 мм, Ø10.5 мм, пластиковые (2,2 грамма/ пара)</t>
  </si>
  <si>
    <t>уточнять вес и отображение на сайте и фото</t>
  </si>
  <si>
    <t>Диски задних колес модели S&amp;K на ось 3/32", шириной 20 мм, Ø10.5 мм, пластиковые ультра лёгкие (1,82 грамма/ пара)</t>
  </si>
  <si>
    <t>#BSV1611</t>
  </si>
  <si>
    <t>BSV Диски задних колес модели на ось 3/32" (2.36 мм), шириной 16 мм, Ø11 мм, пластиковые</t>
  </si>
  <si>
    <t>#BSV1611of</t>
  </si>
  <si>
    <t>BSV Диски задних колес модели на ось 3/32" (2.36 мм), шириной 16 мм, Ø11 мм, со сдвинутой ступицей, пластиковые</t>
  </si>
  <si>
    <t>Диски задних колес модели S&amp;K на ось 3/32", шириной 20 мм, Ø11 мм, пластиковые ультра лёгкие (1,82 грамма/ пара)</t>
  </si>
  <si>
    <t>#BSVd1611of</t>
  </si>
  <si>
    <t>BSV Диски задних колес модели на ось 3/32" (2.36 мм), шириной 16 мм, Ø11 мм, со сдвинутой ступицей, дюралюминиевые</t>
  </si>
  <si>
    <t>#BSV2011</t>
  </si>
  <si>
    <t>BSV Диски задних колес модели на ось 3/32" (2.36 мм), шириной 20 мм, Ø11 мм, пластиковые</t>
  </si>
  <si>
    <t>#41</t>
  </si>
  <si>
    <t>Диски задних колес модели CAHOZA на ось 3/32", шириной 20 мм, Ø11 мм, карбоновые ультра лёгкие (1,7 грамма/ пара)</t>
  </si>
  <si>
    <t>Диски задних колес модели HORKY на ось 3/32", шириной 20 мм, Ø11.68 мм (.460"), пластиковые ультра лёгкие (1,95 грамма/ пара)</t>
  </si>
  <si>
    <t>Диски задних колес модели HORKY на ось 3/32", шириной 20 мм, Ø13.05 мм (.513"), пластиковые ультра лёгкие (2,35 грамма/ пара)</t>
  </si>
  <si>
    <t>#542</t>
  </si>
  <si>
    <t>Диски задних колес модели S&amp;K без ступицы под напрессовку на ось 3/32", шириной 16.5 мм, Ø14 мм, для классов "Чайник", F 1/24, Грузовик, пластиковые, пара (Возможна напрессовка на более толстую ось, если развернуть посадочное отверстие).</t>
  </si>
  <si>
    <t>Диски задних колес модели ZHB на ось 3/32", шириной 17 мм, Ø14 мм, для классов "Чайник", F 1/24, Грузовик, дюралюминиевые, пара</t>
  </si>
  <si>
    <t>#543</t>
  </si>
  <si>
    <t>Диски задних колес модели S&amp;K на ось 3/32", шириной 16.5 мм, Ø14 мм, для классов "Чайник", F 1/24, Грузовик, пластиковые, пара</t>
  </si>
  <si>
    <t>#BSV1615</t>
  </si>
  <si>
    <t>BSV Диски задних колес модели на ось 3/32" (2.36 мм), шириной 16 мм, Ø15 мм, пластиковые</t>
  </si>
  <si>
    <t xml:space="preserve">Шины </t>
  </si>
  <si>
    <t>Шины передних колес "Микропорка" для ТА-24, внутренний Ø 12.5 мм, наружний Ø22 мм, ширина ~ 10 мм, пара</t>
  </si>
  <si>
    <t>Шины задних колес "Микропорка", внутренний Ø 9.5 мм, наружний Ø26 мм, ширина ~ 20 мм, пара</t>
  </si>
  <si>
    <t>Шины задних колес "Микропорка", внутренний Ø 12.5 мм, наружний Ø26 мм, ширина ~ 20 мм, пара</t>
  </si>
  <si>
    <t>Шины задних колес "Микропорка", внутренний Ø 12.5 мм, наружний Ø33 мм, ширина ~ 20 мм, пара</t>
  </si>
  <si>
    <t>EARacing</t>
  </si>
  <si>
    <t>Шины задних колес EARacing черные, внутренний Ø 9 мм, внешний Ø21.5 мм, пара</t>
  </si>
  <si>
    <t>#YELLOW</t>
  </si>
  <si>
    <t>Шины задних колес SBR желтые, пара</t>
  </si>
  <si>
    <t>#GREEN</t>
  </si>
  <si>
    <t>Шины задних колес SBR зелёные, пара</t>
  </si>
  <si>
    <t>#NATURAL</t>
  </si>
  <si>
    <t>Шины задних колес SBR бежевые, пара</t>
  </si>
  <si>
    <t>#ORANGE</t>
  </si>
  <si>
    <t>Шины задних колес SBR оранжевые, пара</t>
  </si>
  <si>
    <t>KrickKrack</t>
  </si>
  <si>
    <t>KrickKrack Шины задних колес красные, пара</t>
  </si>
  <si>
    <t>#D32</t>
  </si>
  <si>
    <t>Шины задних колес SUPERNATURAL, внутренний Ø ~14 мм  внешний Ø ~ 31 мм, пара</t>
  </si>
  <si>
    <t>JK Шины задних колёс JK Supernatural, внутренний Ø 9 мм, внешний Ø30 мм, пара</t>
  </si>
  <si>
    <t>#JKP-D1</t>
  </si>
  <si>
    <t>Шины задних колес JKP-D1, внутренний Ø 9.5 мм, внешний Ø19.5 мм, пара</t>
  </si>
  <si>
    <t>#JKP-D4</t>
  </si>
  <si>
    <t>Шины задних колес JKP-D4, внутренний Ø 9.5 мм, внешний Ø21.5 мм, пара</t>
  </si>
  <si>
    <t>#JKP-D5</t>
  </si>
  <si>
    <t>Шины задних колес JKP-D5, внутренний Ø 10.8 мм, внешний Ø20.1 мм, пара</t>
  </si>
  <si>
    <t>#DS/LFB</t>
  </si>
  <si>
    <t>Шины задних колес JKP-D6 внутренний Ø 9.5 мм, внешний Ø21.7 мм, пара, ширина 33,5 мм. Хвататет на 2 маленьких колеса.</t>
  </si>
  <si>
    <t>JK Шины задних колес JKP-D7 внутренний Ø 9.5 мм, внешний Ø23.3 мм, пара, ширина 33.4 мм. Хватает на 2 маленьких колеса</t>
  </si>
  <si>
    <t>#DS*</t>
  </si>
  <si>
    <t>Шины задних колес JK PREMIUM, внутренний Ø 9.5 мм, внешний Ø18.7 мм, пара</t>
  </si>
  <si>
    <t>#M678</t>
  </si>
  <si>
    <t>KOFORD Шины задних колес KOFORD, наружный диаметр 24 мм, внутренний диаметр 9 мм, ширина 26 мм, пара</t>
  </si>
  <si>
    <t>KLINGON</t>
  </si>
  <si>
    <t>KLINGON Шины задних колес, внутренний Ø 11 мм, ширина 23.5 мм, пара</t>
  </si>
  <si>
    <t>#PIRANIA</t>
  </si>
  <si>
    <t>Шины задних колес PIRANIA 2017, пара</t>
  </si>
  <si>
    <t>Шины задних колес PIRANIA GOLD 2017, пара</t>
  </si>
  <si>
    <t xml:space="preserve">Шины задних колес PIRANIA GOLD "31" 2018, внутренний Ø 9.5 мм, внешний Ø21.5 мм, длина 31 мм,  пара </t>
  </si>
  <si>
    <t>Шины задних колес PIRANIA GOLD "42" 2018, внутренний Ø 9.5 мм, внешний Ø21.5 мм, длина 42 мм,  пара (сварена из двух листов). Одной шины хватит для двух колес.</t>
  </si>
  <si>
    <t>Шины задних колес Терминатор, внутренний Ø 9.5 мм, внешний Ø23 мм, пара</t>
  </si>
  <si>
    <t>Speed Shop</t>
  </si>
  <si>
    <t>Шины задних колес Speed Shop 03.2017, внутренний Ø 9.5 мм, внешний Ø19 мм, пара</t>
  </si>
  <si>
    <t>#70729</t>
  </si>
  <si>
    <t>Шины задних колес TUNA, пара</t>
  </si>
  <si>
    <t>Колеса</t>
  </si>
  <si>
    <t>#H87002</t>
  </si>
  <si>
    <t>Колеса модели JK на ось 2 мм, шириной 20 мм, на пластиковых дисках, пара</t>
  </si>
  <si>
    <t>#JK8721SP</t>
  </si>
  <si>
    <t>Колеса модели JK на ось 3/32", шириной 15.3 мм, на пластиковых дисках, для класса F1/32, пара</t>
  </si>
  <si>
    <t>#JK8733SP</t>
  </si>
  <si>
    <t>Колеса модели JK на ось 3/32", шириной 15.3 мм, на пластиковых дисках Ø10.5 мм со сдвинутой ступицей, для класса ES 1/32, пара</t>
  </si>
  <si>
    <t>#JK8733P</t>
  </si>
  <si>
    <t>Колеса модели JK на ось 3/32", шириной 15.3 мм, на пластиковых дисках Ø12 мм со сдвинутой ступицей, для класса ES 1/32, пара</t>
  </si>
  <si>
    <t>#70732</t>
  </si>
  <si>
    <t>Колеса задние PSE на ось 3/32", шириной 20 мм, на дюралевых дисках, пара</t>
  </si>
  <si>
    <t>#M526-760-3F</t>
  </si>
  <si>
    <t>Колеса  модели KOFORD FISH на ось 3/32", шириной 20 мм, на дюралевых дисках, пара</t>
  </si>
  <si>
    <t>#71020</t>
  </si>
  <si>
    <t>Колеса задние TUNA на ось 3/32", шириной 20 мм, на дюралевых дисках Ø12 мм, пара</t>
  </si>
  <si>
    <t>#4218</t>
  </si>
  <si>
    <t>Колеса модели PIRANIA на ось 3/32", шириной 20 мм, на дюралевых дисках, пара</t>
  </si>
  <si>
    <t>#JK8700PP</t>
  </si>
  <si>
    <t>Колеса модели JK на ось 3/32", шириной 20 мм, на пластиковых дисках, пара</t>
  </si>
  <si>
    <t>#696B</t>
  </si>
  <si>
    <t>Колеса модели MX на ось 1/8", шириной 20 мм, на дюралевых дисках, пара</t>
  </si>
  <si>
    <t>КУЗОВА  МОДЕЛЕЙ, САЛОНЫ, АЭРОДИНАМИЧЕСКИЕ КОМПЛЕКТЫ G-7</t>
  </si>
  <si>
    <t>Маски на все кузова</t>
  </si>
  <si>
    <t>Салоны и пилоты</t>
  </si>
  <si>
    <t>NeAn</t>
  </si>
  <si>
    <t>#65102-P</t>
  </si>
  <si>
    <t>Салон с моторным отсеком для кузова Spano GTAб,  McLaren P1 кл. "Чайник" , пвх</t>
  </si>
  <si>
    <t>#65102-L</t>
  </si>
  <si>
    <t>Салон с моторным отсеком для кузова Spano GTA, кл. "Чайник" , Lexan толщиной 0.125 мм</t>
  </si>
  <si>
    <t>#65100-P</t>
  </si>
  <si>
    <t>Салон для кузовов класса "Чайник", пвх</t>
  </si>
  <si>
    <t>#65100-L</t>
  </si>
  <si>
    <t>Салон для кузовов класса "Чайник", Lexan толщиной 0.125 мм</t>
  </si>
  <si>
    <t>#65101-P</t>
  </si>
  <si>
    <t>Салон для кузовов класса "Чайник", с каркасом безопасности и огнетушителем, пвх</t>
  </si>
  <si>
    <t>#65101-L</t>
  </si>
  <si>
    <t>Салон для кузовов класса "Чайник", с каркасом безопасности и огнетушителем, Lexan толщиной 0.125 мм</t>
  </si>
  <si>
    <t>#612</t>
  </si>
  <si>
    <t>Пилот для кузовов класса Production 1/32, пвх</t>
  </si>
  <si>
    <t>#65105-P</t>
  </si>
  <si>
    <t>Салон для кузовов класса Production 1/32, пвх</t>
  </si>
  <si>
    <t>#65105-L</t>
  </si>
  <si>
    <t>Салон для кузовов класса Production 1/32, Lexan толщиной 0.125 мм</t>
  </si>
  <si>
    <t>#65103-P</t>
  </si>
  <si>
    <t>Салон для кузовов класса Production 1/24, пвх</t>
  </si>
  <si>
    <t>#65103-L</t>
  </si>
  <si>
    <t>Салон для кузовов класса Production 1/24, Lexan толщиной 0.125 мм</t>
  </si>
  <si>
    <t>Салон для кузова Production 1/24 с задним сидением, пвх</t>
  </si>
  <si>
    <t>Салон для кузова Production 1/24 с задним сидением, Lexan толщиной 0.125 мм</t>
  </si>
  <si>
    <t>#298</t>
  </si>
  <si>
    <t>Пилот для кузова G-7</t>
  </si>
  <si>
    <t>#1402-005</t>
  </si>
  <si>
    <t>Салон для кузовов класса Production 1/24 VOLVO S60 TTA ISRA 2014, Lexan</t>
  </si>
  <si>
    <t>Аэродинамические комплекты и кузова G-7</t>
  </si>
  <si>
    <t>#CMN5900.044</t>
  </si>
  <si>
    <t>Аэродинамический комплект G-7, толщиной 0.004" (0,1 мм)</t>
  </si>
  <si>
    <t>#SL7-170</t>
  </si>
  <si>
    <t>Аэродинамический комплект G-7</t>
  </si>
  <si>
    <t>Кузов G7 Lola 2007, ПВХ толщиной 0.4 мм</t>
  </si>
  <si>
    <t>Кузов G7 Lola 2007, Lexan толщиной 0.175 мм</t>
  </si>
  <si>
    <t>Кузова класса Production 1/32</t>
  </si>
  <si>
    <t>Kolhoza</t>
  </si>
  <si>
    <t>#651-LT</t>
  </si>
  <si>
    <t>Кузов Production 1/32 McLaren F1 GT, Lexan толщиной 0.125 мм</t>
  </si>
  <si>
    <t>#651-L</t>
  </si>
  <si>
    <t>Кузов Production 1/32 McLaren F1 GT, Lexan толщиной 0.175 мм</t>
  </si>
  <si>
    <t>#0102T</t>
  </si>
  <si>
    <t>KOLHOZA Кузов Production 1/32 Peugeot, Lexan толщиной 0.125 мм</t>
  </si>
  <si>
    <t>#0102</t>
  </si>
  <si>
    <t>KOLHOZA Кузов Production 1/32 Peugeot, Lexan толщиной 0.175 мм</t>
  </si>
  <si>
    <t>Кузов Prod. 1/32 c ребром Audi, Lexan толщиной 0.125 мм</t>
  </si>
  <si>
    <t>Кузов Prod. 1/32 c ребром Audi, Lexan толщиной 0.175 мм</t>
  </si>
  <si>
    <t>#0118T</t>
  </si>
  <si>
    <t>KOLHOZA Кузов Production 1/32  Lotus Evora GT300 MC Super GT 2017, Lexan толщиной 0.125 мм, с масками</t>
  </si>
  <si>
    <t>#0118</t>
  </si>
  <si>
    <t>KOLHOZA Кузов Production 1/32  Lotus Evora GT300 MC Super GT 2017, Lexan толщиной 0.175 мм, с масками</t>
  </si>
  <si>
    <t>#6560-P</t>
  </si>
  <si>
    <t xml:space="preserve">Кузов Production 1/32 Porsche 911 GT1, ПВХ толщиной 0.2 мм </t>
  </si>
  <si>
    <t>#6560-L</t>
  </si>
  <si>
    <t xml:space="preserve">Кузов Production 1/32 Porsche 911 GT1, Lexan толщиной 0.175 мм </t>
  </si>
  <si>
    <t>#6561-L</t>
  </si>
  <si>
    <t xml:space="preserve">Кузов Production 1/32 Ferrari 330 P4, Lexan толщиной 0.175 мм </t>
  </si>
  <si>
    <t>#6562-L</t>
  </si>
  <si>
    <t xml:space="preserve">Кузов Production 1/32 Audi R18, Lexan толщиной 0.175 мм </t>
  </si>
  <si>
    <t>#6563-P</t>
  </si>
  <si>
    <t xml:space="preserve">Кузов Production 1/32 McLaren P1, ПВХ толщиной 0.2 мм </t>
  </si>
  <si>
    <t>#6563-LT</t>
  </si>
  <si>
    <t xml:space="preserve">Кузов Production 1/32 McLaren P1, Lexan толщиной 0.125 мм </t>
  </si>
  <si>
    <t>#6563-L</t>
  </si>
  <si>
    <t xml:space="preserve">Кузов Production 1/32 McLaren P1, Lexan толщиной 0.175 мм </t>
  </si>
  <si>
    <t>#6564-P</t>
  </si>
  <si>
    <t xml:space="preserve">Кузов Production 1/32 McLaren 650S GT3, ПВХ толщиной 0.2 мм </t>
  </si>
  <si>
    <t>#6564-LT</t>
  </si>
  <si>
    <t xml:space="preserve">Кузов Production 1/32 McLaren 650S GT3, Lexan толщиной 0.125 мм </t>
  </si>
  <si>
    <t>#6564-L</t>
  </si>
  <si>
    <t xml:space="preserve">Кузов Production 1/32 McLaren 650S GT3, Lexan толщиной 0.175 мм </t>
  </si>
  <si>
    <t xml:space="preserve">Кузов Production 1/32 Intrepid, Lexan толщиной 0.175 мм </t>
  </si>
  <si>
    <t>#842A</t>
  </si>
  <si>
    <t>Кузов Production 1/32 Intrepid, Lexan толщиной 0.175 мм, маски в компл. (под заказ)</t>
  </si>
  <si>
    <t>#872C</t>
  </si>
  <si>
    <t>PARMA Кузов Production 1/32 Jaguar GTP, Lexan, толщиной 0,381 мм (0.015"), малярные маски в комплекте</t>
  </si>
  <si>
    <t>Кузова класса Production 1/24 (G-12)</t>
  </si>
  <si>
    <t>уточнять каталожный номер</t>
  </si>
  <si>
    <t>#0119T</t>
  </si>
  <si>
    <t>Кузов Production 1/24 Mclaren 650S GT3, Lexan толщиной 0.125 мм с масками</t>
  </si>
  <si>
    <t>#0119</t>
  </si>
  <si>
    <t>Кузов Production 1/24 Mclaren 650S GT3, Lexan толщиной 0.175 мм с масками</t>
  </si>
  <si>
    <t>#0117T</t>
  </si>
  <si>
    <t>Кузов Production 1/24 Chevrolet Corvette, Lexan толщиной 0.125 мм c масками и наклейками</t>
  </si>
  <si>
    <t>#0117</t>
  </si>
  <si>
    <t>Кузов Production 1/24 Chevrolet Corvette, Lexan толщиной 0.175 мм c масками и наклейками</t>
  </si>
  <si>
    <t>#0116T</t>
  </si>
  <si>
    <t>Кузов Production 1/24 Ferrari 458 WEC, Lexan толщиной 0.125 мм</t>
  </si>
  <si>
    <t>#0116</t>
  </si>
  <si>
    <t>Кузов Production 1/24 Ferrari 458 WEC, Lexan толщиной 0.175 мм</t>
  </si>
  <si>
    <t>#0101T</t>
  </si>
  <si>
    <t>KOLHOZA Кузов Production 1/24 Subaru WRC, Lexan толщиной 0.125 мм</t>
  </si>
  <si>
    <t>#0101</t>
  </si>
  <si>
    <t>KOLHOZA Кузов Production 1/24 Subaru WRC, Lexan толщиной 0.175 мм</t>
  </si>
  <si>
    <t>OLEG</t>
  </si>
  <si>
    <t>#0121T</t>
  </si>
  <si>
    <t>KOLHOZA Кузов Production 1/24 Audi, Lexan толщиной 0.125 мм, с масками</t>
  </si>
  <si>
    <t>#0121</t>
  </si>
  <si>
    <t>KOLHOZA Кузов Production 1/24 Audi, Lexan толщиной 0.175 мм, с масками</t>
  </si>
  <si>
    <t>#0122T</t>
  </si>
  <si>
    <t xml:space="preserve">OLEG Кузов Production 1/24 Subaru BRZ, Lexan толщиной 0.125 мм, с масками </t>
  </si>
  <si>
    <t>#0122</t>
  </si>
  <si>
    <t xml:space="preserve">OLEG Кузов Production 1/24 Subaru BRZ, Lexan толщиной 0.175 мм, с масками </t>
  </si>
  <si>
    <t>#0131T</t>
  </si>
  <si>
    <t>OLEG Кузов Production 1/24 Aston Martin Vantage DTM 2019, Lexan толщиной 0.125 мм, с масками</t>
  </si>
  <si>
    <t>#0131</t>
  </si>
  <si>
    <t>OLEG Кузов Production 1/24 Aston Martin Vantage DTM 2019, Lexan толщиной 0.175 мм, с масками</t>
  </si>
  <si>
    <t>#6570-P</t>
  </si>
  <si>
    <t xml:space="preserve">Кузов Jaguar s - type, ПВХ толщиной 0.2 мм </t>
  </si>
  <si>
    <t>#6570-L</t>
  </si>
  <si>
    <t xml:space="preserve">Кузов Jaguar s - type, Lexan толщиной 0.175 мм </t>
  </si>
  <si>
    <t>#6571-P</t>
  </si>
  <si>
    <t xml:space="preserve">Кузов Alfa Romeo, ПВХ толщиной 0.2 мм </t>
  </si>
  <si>
    <t>#6571-L</t>
  </si>
  <si>
    <t xml:space="preserve">Кузов Alfa Romeo, Lexan толщиной 0.175 мм </t>
  </si>
  <si>
    <t>BPA</t>
  </si>
  <si>
    <t>#K 061</t>
  </si>
  <si>
    <t>BPA Кузов Volvo S60 R ISRA 2012, lexan толщиной .007" ( 0.175 мм)</t>
  </si>
  <si>
    <t>#1401-007</t>
  </si>
  <si>
    <t>Кузов VOLVO S60 TTA ISRA2014 , Lexan толщиной 0.125 мм, с масками</t>
  </si>
  <si>
    <t>#1401-005</t>
  </si>
  <si>
    <t>Кузов VOLVO S60 TTA ISRA2014 , Lexan толщиной 0.175 мм, с масками</t>
  </si>
  <si>
    <t>#1501-005</t>
  </si>
  <si>
    <t>Кузов BMW M4 DTM ISRA2015, Lexan толщиной .005" (0.125 мм), с масками</t>
  </si>
  <si>
    <t>#1501-007</t>
  </si>
  <si>
    <t>Кузов BMW M4 DTM ISRA2015, Lexan толщиной .007" (0.175 мм), с масками</t>
  </si>
  <si>
    <t>#1601-005</t>
  </si>
  <si>
    <t>Кузов Mercedes AMG C 63 DTM 1/24 ISRA2016, Lexan толщиной .005" (0.125 мм), с масками</t>
  </si>
  <si>
    <t>#1601-007</t>
  </si>
  <si>
    <t>Кузов Mercedes AMG C 63 DTM 1/24 ISRA2016, Lexan толщиной .007" (0.175 мм), с масками</t>
  </si>
  <si>
    <t>#RFISRAROMEO5</t>
  </si>
  <si>
    <t>RED FOX Кузов Alfa Romeo Production 1/24 ISRA 2017, Lexan толщиной .005" (0.125 мм), с масками</t>
  </si>
  <si>
    <t>#RFISRAROMEO7</t>
  </si>
  <si>
    <t>RED FOX Кузов Alfa Romeo Production 1/24 ISRA 2017, Lexan толщиной .007" (0.175 мм), с масками</t>
  </si>
  <si>
    <t>RFLADAISRA05</t>
  </si>
  <si>
    <t>Кузов REDFOX LADA .005" Production 1/24 ISRA 2018, Lexan толщиной .005" (0.125 мм), с масками</t>
  </si>
  <si>
    <t>RFLADAISRA07</t>
  </si>
  <si>
    <t>Кузов REDFOX LADA .007" Production 1/24 ISRA 2018, Lexan толщиной .007" (0.175 мм), с масками</t>
  </si>
  <si>
    <t>#RFAUDIPROD19-05</t>
  </si>
  <si>
    <t>RED FOX Кузов Audi RS5 DTM .005" Production 1/24 ISRA 2019, Lexan толщиной .005" (0.125 мм), с масками</t>
  </si>
  <si>
    <t>#RFAUDIPROD19-07</t>
  </si>
  <si>
    <t>RED FOX Кузов Audi RS5 DTM .007" Production 1/24 ISRA 2019, Lexan толщиной .007" (0.175 мм), с масками</t>
  </si>
  <si>
    <t>#ATT2001</t>
  </si>
  <si>
    <t>ATTAN Кузов Tesla Model S P100DL Electric GT Production 1/24 ISRA 2020, Lexan толщиной 0.125 мм (.005"), с масками</t>
  </si>
  <si>
    <t>ATTAN Кузов Tesla Model S P100DL Electric GT Production 1/24 ISRA 2020, Lexan толщиной 0.175 мм (.007"), с масками</t>
  </si>
  <si>
    <t>#RFISRAVETTE7</t>
  </si>
  <si>
    <t>RED FOX Кузов Corvette DTM Production 1/24 ISRA 2021, Lexan толщиной 0.175 мм (.007"), с масками</t>
  </si>
  <si>
    <t>Кузова класса Formula 1/32</t>
  </si>
  <si>
    <t>#0112LT</t>
  </si>
  <si>
    <t xml:space="preserve">Кузов Formula 1/32 Mercedes W06 Hybrid, Lexan толщиной 0.125 мм </t>
  </si>
  <si>
    <t>#0112L</t>
  </si>
  <si>
    <t xml:space="preserve">Кузов Formula 1/32 Mercedes W06 Hybrid, Lexan толщиной 0.175 мм </t>
  </si>
  <si>
    <t>#0114LT</t>
  </si>
  <si>
    <t xml:space="preserve">Кузов F1/32 (ISRA legal 2017-2019) Mercedes W07 Hybrid, Lexan толщиной 0.125 мм </t>
  </si>
  <si>
    <t>#0114L</t>
  </si>
  <si>
    <t xml:space="preserve">Кузов F1/32 (ISRA legal 2017-2019) Mercedes W07 Hybrid, Lexan толщиной 0.175 мм </t>
  </si>
  <si>
    <t>KOLHOZA</t>
  </si>
  <si>
    <t>#0123LT</t>
  </si>
  <si>
    <t>KOLHOZA Кузов Formula 1/32 Ferrari SF 90, Lexan толщиной 0.125 мм</t>
  </si>
  <si>
    <t>#0123L</t>
  </si>
  <si>
    <t>KOLHOZA Кузов Formula 1/32 Ferrari SF 90, Lexan толщиной 0.175 мм</t>
  </si>
  <si>
    <t>RFISRAF112</t>
  </si>
  <si>
    <t xml:space="preserve">Кузов Formula 1/32 McLaren 2012 ISRA, Lexan 0.125 мм </t>
  </si>
  <si>
    <t>Крашенные кузова класса Formula 1/32</t>
  </si>
  <si>
    <t>KOLHOZA Кузов Formula 1/32 Kolhoza Mercedes W07 Hybrid (#0114LT) окрашенный в фирменную раскраску команды F1</t>
  </si>
  <si>
    <t>Кузов Formula 1/32 RED FOX ISRA окрашенный в фирменную раскраску команды F1 под заказ. Все логотипы спонсоров выполнены изнутри, без использования наклеек снаружи, 1 шт. (поставляется под заказ)</t>
  </si>
  <si>
    <t>Кузов Formula 1/32 RED FOX ISRA oкрашенный в фирменную раскраску команды F1 под заказ.Все логотипы спонсоров выполнены изнутри, без использования наклеек снаружи. Набор из 2 шт. (поставляется под заказ)</t>
  </si>
  <si>
    <t>Кузов Formula 1/32 RED FOX ISRA oкрашенный в фирменную раскраску команды F1 под заказ. Все логотипы спонсоров выполнены изнутри, без использования наклеек снаружи. Набор из 3 шт. (поставляется под заказ)</t>
  </si>
  <si>
    <t>Кузова класса Formula 1/24</t>
  </si>
  <si>
    <t>уточнять толщину пленки</t>
  </si>
  <si>
    <t>RFSC29C</t>
  </si>
  <si>
    <t>Кузов Formula 1/24, Lexan толщиной .007" (0.175 мм)</t>
  </si>
  <si>
    <t>#RFSC105C</t>
  </si>
  <si>
    <t>RED FOX Кузов F1 JRL Hallo Ferrari Formula 1/24, Lexan толщиной 0.175 мм (.007")</t>
  </si>
  <si>
    <t>#6540-P</t>
  </si>
  <si>
    <t xml:space="preserve">Кузов Formula 1/24 McLaren, ПВХ толщиной 0.4 мм </t>
  </si>
  <si>
    <t>#6540-L</t>
  </si>
  <si>
    <t xml:space="preserve">Кузов Formula 1/24 McLaren, Lexan толщиной 0.25 мм </t>
  </si>
  <si>
    <t>#6541-P</t>
  </si>
  <si>
    <t xml:space="preserve">Кузов Formula 1/24 Ferrari 312, ПВХ толщиной 0.4 мм </t>
  </si>
  <si>
    <t>#6541-L</t>
  </si>
  <si>
    <t xml:space="preserve">Кузов Formula 1/24 Ferrari 312, Lexan толщиной 0.25 мм </t>
  </si>
  <si>
    <t>#6542-P</t>
  </si>
  <si>
    <t xml:space="preserve">Кузов Formula 1/24 Fittipaldi 1979, ПВХ толщиной 0.4 мм </t>
  </si>
  <si>
    <t>#6542-L</t>
  </si>
  <si>
    <t xml:space="preserve">Кузов Formula 1/24 Fittipaldi 1979, Lexan толщиной 0.25 мм </t>
  </si>
  <si>
    <t>#6543-P</t>
  </si>
  <si>
    <t>NeAn Кузов Formula 1/24 Brabham BT 55 1986, ПВХ толщиной 0.4 мм</t>
  </si>
  <si>
    <t>#6543-L</t>
  </si>
  <si>
    <t>NeAn Кузов Formula 1/24 Brabham BT 55 1986, Lexan толщиной 0.25 мм</t>
  </si>
  <si>
    <t>#6544-P</t>
  </si>
  <si>
    <t>NeAn Кузов Formula 1/24 Renault RS01 1976, ПВХ толщиной 0.4 мм</t>
  </si>
  <si>
    <t>#6544-L</t>
  </si>
  <si>
    <t>NeAn Кузов Formula 1/24 Renault RS01 1976, Lexan толщиной 0.25 мм</t>
  </si>
  <si>
    <t>#6545-P</t>
  </si>
  <si>
    <t>NeAn Кузов Formula 1/24 Ligier JS11 1979, ПВХ толщиной 0.4 мм</t>
  </si>
  <si>
    <t>#6545-L</t>
  </si>
  <si>
    <t>NeAn Кузов Formula 1/24 Ligier JS11 1979, Lexan толщиной 0.25 мм</t>
  </si>
  <si>
    <t>#6546-P</t>
  </si>
  <si>
    <t>NeAn Кузов Formula 1/24 Lotus 88 1980, ПВХ толщиной 0.4 мм</t>
  </si>
  <si>
    <t>#6546-L</t>
  </si>
  <si>
    <t>NeAn Кузов Formula 1/24 Lotus 88 1980, Lexan толщиной 0.25 мм</t>
  </si>
  <si>
    <t>#6547-P</t>
  </si>
  <si>
    <t>NeAn Кузов Formula 1/24 AGS-Cosworth 1986, ПВХ толщиной 0.4 мм</t>
  </si>
  <si>
    <t>#6547-L</t>
  </si>
  <si>
    <t>NeAn Кузов Formula 1/24 AGS-Cosworth 1986, Lexan толщиной 0.25 мм</t>
  </si>
  <si>
    <t>#6548-P</t>
  </si>
  <si>
    <t>NeAn Кузов Formula 1/24 Renault RE 30 1982, ПВХ толщиной 0.4 мм</t>
  </si>
  <si>
    <t>#6548-L</t>
  </si>
  <si>
    <t>NeAn Кузов Formula 1/24 Renault RE 30 1982, Lexan толщиной 0.25 мм</t>
  </si>
  <si>
    <t>#6549-P</t>
  </si>
  <si>
    <t>NeAn Кузов Formula 1/24 Parnelli-Offenhauser 1974 (Indycar), ПВХ толщиной 0.4 мм</t>
  </si>
  <si>
    <t>#6549-L</t>
  </si>
  <si>
    <t>NeAn Кузов Formula 1/24 Parnelli-Offenhauser 1974 (Indycar), Lexan толщиной 0.25 мм</t>
  </si>
  <si>
    <t>#6550-P</t>
  </si>
  <si>
    <t>NeAn Кузов Formula 1/24 Chaparral 2K Cosworth (Indycar), Lexan толщиной 0.4 мм</t>
  </si>
  <si>
    <t>#6550-L</t>
  </si>
  <si>
    <t>NeAn Кузов Formula 1/24 Chaparral 2K Cosworth (Indycar), Lexan толщиной 0.25 мм</t>
  </si>
  <si>
    <t>#0115LT</t>
  </si>
  <si>
    <t>Кузов Retro Formula 1/24  Surtees TS 7, Lexan толщиной .007" (0.175 мм), с пилотом</t>
  </si>
  <si>
    <t>#0115L</t>
  </si>
  <si>
    <t>Кузов Retro Formula 1/24  Surtees TS 7, Lexan толщиной .01" (0.25 мм), с пилотом</t>
  </si>
  <si>
    <t>Кузова класса Eurosprot 1/32</t>
  </si>
  <si>
    <t>#653-LT</t>
  </si>
  <si>
    <t xml:space="preserve">Кузов Eurosprot 1/32 Audi, Lexan толщиной 0.125 мм </t>
  </si>
  <si>
    <t>#653-L</t>
  </si>
  <si>
    <t xml:space="preserve">Кузов Eurosprot 1/32 Audi, Lexan толщиной 0.175 мм </t>
  </si>
  <si>
    <t>#656-LT</t>
  </si>
  <si>
    <t xml:space="preserve">Кузов Eurosprot 1/32 Audi R15 TDI, Lexan толщиной 0.125 мм </t>
  </si>
  <si>
    <t>#656-L</t>
  </si>
  <si>
    <t xml:space="preserve">Кузов Eurosprot 1/32 Audi R15 TDI, Lexan толщиной 0.175 мм </t>
  </si>
  <si>
    <t>#0115T</t>
  </si>
  <si>
    <t xml:space="preserve">Кузов Eurosprot 1/32 Audi R15 TDI (подходит для ES32U), Lexan толщиной 0.125 мм </t>
  </si>
  <si>
    <t>#0115</t>
  </si>
  <si>
    <t xml:space="preserve">Кузов Eurosprot 1/32 Audi R15 TDI (подходит для ES32U), Lexan толщиной 0.175 мм </t>
  </si>
  <si>
    <t>RFISRA32C</t>
  </si>
  <si>
    <t xml:space="preserve">Кузов Eurosprot 1/32 Audi R10 ISRA, Lexan толщиной 0.125 мм </t>
  </si>
  <si>
    <t xml:space="preserve">Кузов Eurosprot 1/32 Audi R10 ISRA, Lexan толщиной 0.175 мм </t>
  </si>
  <si>
    <t>Кузова класса Eurosprot 1/24</t>
  </si>
  <si>
    <t>#0113LT</t>
  </si>
  <si>
    <t xml:space="preserve">Кузов Eurosprot 1/24 Audi Audi R15 TD, Lexan толщиной 0.125 мм </t>
  </si>
  <si>
    <t>#0113L</t>
  </si>
  <si>
    <t xml:space="preserve">Кузов Eurosprot 1/24 Audi Audi R15 TD, Lexan толщиной 0.175 мм </t>
  </si>
  <si>
    <t xml:space="preserve">Кузов Eurosprot 1/24 Nissan GT-R LM Nismo, Lexan толщиной 0.125 мм </t>
  </si>
  <si>
    <t xml:space="preserve">Кузов Eurosprot 1/24 Nissan GT-R LM Nismo, Lexan толщиной 0.175 мм </t>
  </si>
  <si>
    <t>#654-LT</t>
  </si>
  <si>
    <t xml:space="preserve">Кузов Eurosprot 1/24 Audi, Lexan толщиной 0.125 мм </t>
  </si>
  <si>
    <t>#654-L</t>
  </si>
  <si>
    <t xml:space="preserve">Кузов Eurosprot 1/24 Audi, Lexan толщиной 0.175 мм </t>
  </si>
  <si>
    <t>#0123T</t>
  </si>
  <si>
    <t>OLEG Кузов Eurosport 1/24U Acura ARX-05 DPi IMSA, Lexan толщиной 0.125 мм, с масками</t>
  </si>
  <si>
    <t>#0123</t>
  </si>
  <si>
    <t>OLEG Кузов Eurosport 1/24U Acura ARX-05 DPi IMSA, Lexan толщиной 0.175 мм, с масками</t>
  </si>
  <si>
    <t>OLEG Кузов Eurosport 1/24 Audi R15 LMP DTI, Lexan толщиной 0.125 мм</t>
  </si>
  <si>
    <t>OLEG Кузов Eurosport 1/24 Audi R15 LMP DTI, Lexan толщиной 0.175 мм</t>
  </si>
  <si>
    <t>менять фото</t>
  </si>
  <si>
    <t>добавить толщину, когда появиться в наличии</t>
  </si>
  <si>
    <t>#BPA-K035</t>
  </si>
  <si>
    <t>BPA Кузов Eurosprot 1/24 BMW LM, лексан, толщиной  0.125 мм (.005")</t>
  </si>
  <si>
    <t>#BPA-K049</t>
  </si>
  <si>
    <t>BPA Кузов Open 12 Lola GB, лексан, толщиной  0.125 мм (.005")</t>
  </si>
  <si>
    <t>Кузов Open 12 Lola, Lexan толщиной  0.125 мм (.005")</t>
  </si>
  <si>
    <t>RFISRA24C</t>
  </si>
  <si>
    <t xml:space="preserve">Кузов Eurosprot 1/24 Audi Concept 2015  ISRA, Lexan </t>
  </si>
  <si>
    <t>#RFAUDIISRA19</t>
  </si>
  <si>
    <t>RED FOX Кузов Eurosprot 1/24 Audi 2019-2021 ISRA legal, лексан, толщиной .005" (0.125 мм )</t>
  </si>
  <si>
    <t>Кузова класса "Чайник" 1/24</t>
  </si>
  <si>
    <t>Кузов "Чайник" из картона, Сhevrolet серии Nascar "DUPONT"</t>
  </si>
  <si>
    <t>Кузов "Чайник" из картона, Сhevrolet серии Nascar "M&amp;M"</t>
  </si>
  <si>
    <t>Кузов "Чайник" из картона, Сhevrolet серии Nascar "CADILLAC"</t>
  </si>
  <si>
    <t>Кузов "Чайник" из картона, Сhevrolet серии Nascar "POLICE"</t>
  </si>
  <si>
    <t>Кузов "Чайник" из картона, Сhevrolet серии Nascar "CATERPILLAR"</t>
  </si>
  <si>
    <t>Набор кузовов "Чайник" из картона, Сhevrolet серии Nascar 5 штук</t>
  </si>
  <si>
    <t>#6501-P</t>
  </si>
  <si>
    <t xml:space="preserve">Кузов "Чайник", Toyota Celica Turbo 4WD, ПВХ толщиной 0.4 мм </t>
  </si>
  <si>
    <t>#6501-L</t>
  </si>
  <si>
    <t xml:space="preserve">Кузов "Чайник", Toyota Celica Turbo 4WD, Lexan толщиной 0.25 мм </t>
  </si>
  <si>
    <t>#6502-P</t>
  </si>
  <si>
    <t xml:space="preserve">Кузов "Чайник", Mercedes Benz CLK DTM, ПВХ толщиной 0.4 мм </t>
  </si>
  <si>
    <t>#6502-L</t>
  </si>
  <si>
    <t xml:space="preserve">Кузов "Чайник", Mercedes Benz CLK DTM, Lexan толщиной 0.25 мм </t>
  </si>
  <si>
    <t>#6503-P</t>
  </si>
  <si>
    <t xml:space="preserve">Кузов "Чайник", Mercedes Benz 300 SL 1954, ПВХ толщиной 0.4 мм </t>
  </si>
  <si>
    <t>#6503-L</t>
  </si>
  <si>
    <t xml:space="preserve">Кузов "Чайник", Mercedes Benz 300 SL 1954, Lexan толщиной 0.25 мм </t>
  </si>
  <si>
    <t>#6504-P</t>
  </si>
  <si>
    <t xml:space="preserve">Кузов "Чайник", Volkswagen 1300 Hot Rod, ПВХ толщиной 0.4 мм </t>
  </si>
  <si>
    <t>#6504-L</t>
  </si>
  <si>
    <t xml:space="preserve">Кузов "Чайник", Volkswagen 1300 Hot Rod, Lexan толщиной 0.25 мм </t>
  </si>
  <si>
    <t>#6505-P</t>
  </si>
  <si>
    <t xml:space="preserve">Кузов "Чайник", Renault Alpina 1800 S 1971, ПВХ толщиной 0.4 мм </t>
  </si>
  <si>
    <t>#6505-L</t>
  </si>
  <si>
    <t xml:space="preserve">Кузов "Чайник", Renault Alpina 1800 S 1971, Lexan толщиной 0.25 мм  </t>
  </si>
  <si>
    <t>#6506-P</t>
  </si>
  <si>
    <t xml:space="preserve">Кузов "Чайник", Chevrolet Corvette, ПВХ толщиной 0.4 мм </t>
  </si>
  <si>
    <t>#6506-L</t>
  </si>
  <si>
    <t xml:space="preserve">Кузов "Чайник", Chevrolet Corvette, Lexan толщиной 0.25 мм </t>
  </si>
  <si>
    <t>#6507-P</t>
  </si>
  <si>
    <t xml:space="preserve">Кузов "Чайник", Lancia Stratos 1974, ПВХ толщиной 0.4 мм </t>
  </si>
  <si>
    <t>#6507-L</t>
  </si>
  <si>
    <t xml:space="preserve">Кузов "Чайник", Lancia Stratos 1974, Lexan толщиной 0.25 мм  </t>
  </si>
  <si>
    <t>#6508-P</t>
  </si>
  <si>
    <t xml:space="preserve">Кузов "Чайник", Buick Roadmaster 1948 Hot Rod, ПВХ толщиной 0.4 мм </t>
  </si>
  <si>
    <t>#6508-L</t>
  </si>
  <si>
    <t xml:space="preserve">Кузов "Чайник", Buick Roadmaster 1948 Hot Rod, Lexan толщиной 0.25 мм </t>
  </si>
  <si>
    <t>#6509-P</t>
  </si>
  <si>
    <t xml:space="preserve">Кузов "Чайник", Dodge Viper RT 10, ПВХ толщиной 0.4мм </t>
  </si>
  <si>
    <t>#6509-L</t>
  </si>
  <si>
    <t xml:space="preserve">Кузов "Чайник", Dodge Viper RT 10, Lexan толщиной 0.25 мм  </t>
  </si>
  <si>
    <t>#6510-P</t>
  </si>
  <si>
    <t xml:space="preserve">Кузов "Чайник", Porsche 911 GT1 1996, ПВХ толщиной 0.4 мм </t>
  </si>
  <si>
    <t>#6510-L</t>
  </si>
  <si>
    <t xml:space="preserve">Кузов "Чайник", Porsche 911 GT1 1996, Lexan толщиной 0.25 мм </t>
  </si>
  <si>
    <t>#6511-P</t>
  </si>
  <si>
    <t xml:space="preserve">Кузов "Чайник", Mercedez Benz CLK GTR, ПВХ толщиной 0.4 мм </t>
  </si>
  <si>
    <t>#6511-L</t>
  </si>
  <si>
    <t xml:space="preserve">Кузов "Чайник", Mercedez Benz CLK GTR, Lexan толщиной 0.25 мм  </t>
  </si>
  <si>
    <t>#6512-P</t>
  </si>
  <si>
    <t xml:space="preserve">Кузов "Чайник", Ferrari 330 P4 1968, ПВХ толщиной 0.4 мм </t>
  </si>
  <si>
    <t>#6512-L</t>
  </si>
  <si>
    <t xml:space="preserve">Кузов "Чайник", Ferrari 330 P4 1968, Lexan толщиной 0.25 мм </t>
  </si>
  <si>
    <t>#6513-P</t>
  </si>
  <si>
    <t xml:space="preserve">Кузов "Чайник", Ferrari 550, ПВХ толщиной 0.4 мм </t>
  </si>
  <si>
    <t>#6513-L</t>
  </si>
  <si>
    <t xml:space="preserve">Кузов "Чайник", Ferrari 550, Lexan толщиной 0.25 мм </t>
  </si>
  <si>
    <t>#6514-P</t>
  </si>
  <si>
    <t xml:space="preserve">Кузов "Чайник", Noble M12 GTO, ПВХ толщиной 0.4 мм </t>
  </si>
  <si>
    <t>#6514-L</t>
  </si>
  <si>
    <t xml:space="preserve">Кузов "Чайник", Noble M12 GTO, Lexan толщиной 0.25 мм  </t>
  </si>
  <si>
    <t>#6515-P</t>
  </si>
  <si>
    <t xml:space="preserve">Кузов "Чайник", Aston Martin DBR 9, ПВХ толщиной 0.4 мм </t>
  </si>
  <si>
    <t>#6515-L</t>
  </si>
  <si>
    <t xml:space="preserve">Кузов "Чайник", Aston Martin DBR 9, Lexan толщиной 0.25 мм </t>
  </si>
  <si>
    <t>#6516-P</t>
  </si>
  <si>
    <t xml:space="preserve">Кузов "Чайник", Renault Megane Trophy, ПВХ толщиной 0.4 мм </t>
  </si>
  <si>
    <t>#6516-L</t>
  </si>
  <si>
    <t xml:space="preserve">Кузов "Чайник", Renault Megane Trophy, Lexan толщиной 0.25 мм </t>
  </si>
  <si>
    <t>#6517-P</t>
  </si>
  <si>
    <t xml:space="preserve">Кузов "Чайник", Lotus Elise, ПВХ толщиной 0.4 мм </t>
  </si>
  <si>
    <t>#6517-L</t>
  </si>
  <si>
    <t xml:space="preserve">Кузов "Чайник", Lotus Elise, Lexan толщиной 0.25 мм </t>
  </si>
  <si>
    <t>#6518-P</t>
  </si>
  <si>
    <t xml:space="preserve">Кузов "Чайник", Alfa Romeo 8c, ПВХ толщиной 0.4 мм </t>
  </si>
  <si>
    <t>#6518-L</t>
  </si>
  <si>
    <t xml:space="preserve">Кузов "Чайник", Alfa Romeo 8c, Lexan толщиной 0.25 мм </t>
  </si>
  <si>
    <t>#6519-P</t>
  </si>
  <si>
    <t xml:space="preserve">Кузов "Чайник", Spano GTA, ПВХ толщиной 0.4 мм </t>
  </si>
  <si>
    <t>#6519-L</t>
  </si>
  <si>
    <t xml:space="preserve">Кузов "Чайник", Spano GTA, Lexan толщиной 0.25 мм </t>
  </si>
  <si>
    <t>#6520-P</t>
  </si>
  <si>
    <t xml:space="preserve">Кузов "Чайник", Marussia B2, ПВХ толщиной 0.4 мм </t>
  </si>
  <si>
    <t>#6520-L</t>
  </si>
  <si>
    <t xml:space="preserve">Кузов "Чайник", Marussia B2, Lexan толщиной 0.25 мм </t>
  </si>
  <si>
    <t>#6521-P</t>
  </si>
  <si>
    <t xml:space="preserve">Кузов "Чайник", McLaren P1, ПВХ толщиной 0.4 мм </t>
  </si>
  <si>
    <t>#6521-L</t>
  </si>
  <si>
    <t xml:space="preserve">Кузов "Чайник", McLaren P1, Lexan толщиной 0.25 мм </t>
  </si>
  <si>
    <t>#6522-P</t>
  </si>
  <si>
    <t xml:space="preserve">Кузов "Чайник", ГАЗ-21 «Волга», ПВХ толщиной 0.4 мм </t>
  </si>
  <si>
    <t>#6522-L</t>
  </si>
  <si>
    <t xml:space="preserve">Кузов "Чайник", ГАЗ-21 «Волга», Lexan толщиной 0.25 мм  </t>
  </si>
  <si>
    <t>#6523-P</t>
  </si>
  <si>
    <t xml:space="preserve">Кузов "Чайник", ГАЗ М1 Пикап, ПВХ толщиной 0.4 мм </t>
  </si>
  <si>
    <t>#6523-L</t>
  </si>
  <si>
    <t xml:space="preserve">Кузов "Чайник", ГАЗ М1 Пикап, Lexan толщиной 0.25 мм  </t>
  </si>
  <si>
    <t>#6524-P</t>
  </si>
  <si>
    <t xml:space="preserve">NeAn Кузов "Чайник", ГАЗ-M20 "Победа", ПВХ толщиной 0.4 мм </t>
  </si>
  <si>
    <t>#6524-L</t>
  </si>
  <si>
    <t xml:space="preserve">NeAn Кузов "Чайник", ГАЗ-M20 "Победа", Lexan толщиной 0.25 мм  </t>
  </si>
  <si>
    <t>#6525-P</t>
  </si>
  <si>
    <t xml:space="preserve">NeAn Кузов "Чайник", Spyker C8, ПВХ толщиной 0.4 мм </t>
  </si>
  <si>
    <t>#6525-L</t>
  </si>
  <si>
    <t xml:space="preserve">NeAn Кузов "Чайник", Spyker C8, Lexan толщиной 0.25 мм  </t>
  </si>
  <si>
    <t>#6526-P</t>
  </si>
  <si>
    <t>NeAn Кузов "Чайник", Škoda Dakos A5 1978, ПВХ толщиной 0.4 мм</t>
  </si>
  <si>
    <t>#6526-L</t>
  </si>
  <si>
    <t>NeAn Кузов "Чайник", Škoda Dakos A5 1978, Lexan толщиной 0.25 мм</t>
  </si>
  <si>
    <t>#6527-P</t>
  </si>
  <si>
    <t>NeAn Кузов "Чайник", Dodge Dragster, ПВХ толщиной 0.4 мм</t>
  </si>
  <si>
    <t>#6527-L</t>
  </si>
  <si>
    <t>NeAn Кузов "Чайник", Dodge Dragster, Lexan толщиной 0.25 мм</t>
  </si>
  <si>
    <t>#6528-P</t>
  </si>
  <si>
    <t>NeAn Кузов "Чайник", GM Firebird concept 15, ПВХ толщиной 0.4 мм</t>
  </si>
  <si>
    <t>#6528-L</t>
  </si>
  <si>
    <t>NeAn Кузов "Чайник", GM Firebird concept 15, Lexan толщиной 0.25 мм</t>
  </si>
  <si>
    <t>Кузова класса Retro 1/24</t>
  </si>
  <si>
    <t>#0124</t>
  </si>
  <si>
    <t>OLEG Кузов Retro Formula 1/24 Lotus 63, Lexan толщиной 0.254 мм</t>
  </si>
  <si>
    <t>#0125</t>
  </si>
  <si>
    <t>OLEG Кузов Retro 1/24 March 707, Lexan толщиной 0.254 мм</t>
  </si>
  <si>
    <t>#0126</t>
  </si>
  <si>
    <t>OLEG Кузов Retro 1/24 McLaren M1B, Lexan толщиной 0.254 мм</t>
  </si>
  <si>
    <t>#0127</t>
  </si>
  <si>
    <t>OLEG Кузов Retro 1/24 Lola T310, Lexan толщиной 0.254 мм</t>
  </si>
  <si>
    <t>#0128</t>
  </si>
  <si>
    <t>OLEG Кузов Retro 1/24 Bizzarrini P538, Lexan толщиной 0.254 мм</t>
  </si>
  <si>
    <t>#0129</t>
  </si>
  <si>
    <t>OLEG Кузов Retro Formula 1/24 Surtess TS7, Lexan толщиной 0.254 мм</t>
  </si>
  <si>
    <t>OLEG Кузов Retro Formula 1/24 Williams FW05, Lexan толщиной 0.254 мм</t>
  </si>
  <si>
    <t>Кузова класса GM (Грузовик)</t>
  </si>
  <si>
    <t>#6582-P</t>
  </si>
  <si>
    <t xml:space="preserve">Кузов GM FORD GARGO , ПВХ толщиной 0.4 мм, салон в комплекте </t>
  </si>
  <si>
    <t>#6581-P</t>
  </si>
  <si>
    <t xml:space="preserve">Кузов GM SISU, ПВХ толщиной 0.4 мм, салон в комплекте </t>
  </si>
  <si>
    <t xml:space="preserve">Кузов GM FORD AEROMAX, ПВХ толщиной 0.4 мм, салон в комплекте </t>
  </si>
  <si>
    <t>#6580-P</t>
  </si>
  <si>
    <t xml:space="preserve">Кузов GM SCANIA, ПВХ толщиной 0.4 мм, салон в комплекте </t>
  </si>
  <si>
    <t>JK7402B</t>
  </si>
  <si>
    <t xml:space="preserve">Кузов SUPER TRUCK-TATRA, lexan толщиной .01"(0.25 мм) </t>
  </si>
  <si>
    <t>JK7403B</t>
  </si>
  <si>
    <t xml:space="preserve">Кузов SUPER TRUCK CATERPILLAR, lexan толщиной .01"(0.25 мм) </t>
  </si>
  <si>
    <t>Внимание! Любой кузов (кроме кузовов RED FOX) может быть выполнен из пленки ПВХ или Lexan (поликарбонат) по предварительному заказу.</t>
  </si>
  <si>
    <t>МОТОРЫ  И  КОМПЛЕКТУЮЩИЕ</t>
  </si>
  <si>
    <t>Моторы Formula 1/32 в сборе</t>
  </si>
  <si>
    <t>Мотор F 1 Рубашка ZHB F1 TOOL, length 6.5 мм (.255")   - .376 tall - can ID .570  , ротор Koford (или VALIKO ceramic, blue) 45/29 ultra short Ø.465" 25°, перебалансированный, вал 1.5 мм, подшипники GRW, щетки Proslot, пружины Cahoza, шунты TQ, изолятор Alpha, шайбы Koford.</t>
  </si>
  <si>
    <t>Мотор F1. Рубашка ZHB F1 10M, .256 long - .376 tall - can ID .570, ротор Koford (или VALIKO ceramic, blue) 45/29 ultra short Ø.465" 25°,  перебалансированный, вал 1.5 мм, подшипники GRW, щетки Proslot, пружины Cahoza, шунты TQ, изолятор Alpha, шайбы Koford.</t>
  </si>
  <si>
    <t>Мотор F1. Рубашка VOKI Mini F1 Setup Cahoza can #100 - 10M - .376T x .256L - can ID .570, ротор Koford (или VALIKO ceramic, blue) 45/29 ultra short Ø.465" 25°,  перебалансированный, вал 1.5 мм, подшипники GRW, щетки Proslot, пружины Cahoza, шунты TQ, изолятор Alpha, шайбы Koford.</t>
  </si>
  <si>
    <t>Мотор F1. Рубашка CAHOZA F1 10M, .376T x .256L - can ID .570, ротор Koford (или VALIKO ceramic, blue) 45/29 ultra short Ø.465" 25°,  перебалансированный, вал 1.5 мм, подшипники GRW, щетки Proslot, пружины Cahoza, шунты TQ, изолятор Alpha, шайбы Koford.</t>
  </si>
  <si>
    <t>Моторы Eurosport 1/32 в сборе</t>
  </si>
  <si>
    <t>Мотор ES32. Рубашка ZHB ES32 TOOL,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</si>
  <si>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ZHB ES32 10M,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</si>
  <si>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Mini ES32 Setup Cahoza can #101 - 10M - .450T x .300L - can 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</si>
  <si>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ES32 12M,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</si>
  <si>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ES32 14M,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</si>
  <si>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CAHOZA ES32 14М, 450T x .300L - can 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</si>
  <si>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Рубашка ZHB ES32 16M,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</si>
  <si>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Рубашка ZHB ES32 18M,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</si>
  <si>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Mini ES32 Setup Cahoza can #101 - 18M - .450T x .300L - can 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</si>
  <si>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Моторы Eurosport 1/24 в сборе</t>
  </si>
  <si>
    <t>Мотор ES32. Рубашка ZHB ES24 TOOL,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</si>
  <si>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10M,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</si>
  <si>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MMS scale 10M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</si>
  <si>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12M,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</si>
  <si>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MMG scale 12M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</si>
  <si>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14M,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</si>
  <si>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16M,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</si>
  <si>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MMG scale 16M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</si>
  <si>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CAHOZA ES24 16М,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</si>
  <si>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18M,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</si>
  <si>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MMS scale 18M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</si>
  <si>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24M,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</si>
  <si>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ES24. Рубашка Рубашка CAHOZA ES24 24М,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</si>
  <si>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 xml:space="preserve">Внимание! Возможна сборка моторов в индивидуальных конфигурациях. Ротора Koford, Proslot и Valiko изготавливаются в диаметрах от 12.0 мм до 12.4 мм, длинной набора железа от .250" до .350", количеством витков от 17 до 49 и диаметром провода от 23 до 49 по системе AWG. У производителей Proslot и Valiko возможен заказ набора железа из пластин различной толщины. Ротора PK в диаметре 12.3 и 12.2 мм исполняются с обмотками 19/25, 20/25, 25/25.5, 26/26, 27/26. Также в этом году PK выпустил серию роторов диаметром 12.0 мм для F 1/32 - более подробная информация о возможных обмотках будет добавлена позже. </t>
  </si>
  <si>
    <t>Рубашки ZHB</t>
  </si>
  <si>
    <t>делать новые фотографии</t>
  </si>
  <si>
    <t>Рубашка MASHKOZA F1 TOOL, .280 long - .400 tall - can  ID .590</t>
  </si>
  <si>
    <t xml:space="preserve">Рубашка ZHB F1 TOOL, .256 long - .376 tall - can ID .570 </t>
  </si>
  <si>
    <t xml:space="preserve">Рубашка ZHB F1 10M, .256 long - .376 tall - can ID .570 </t>
  </si>
  <si>
    <t>Рубашка ZHB ES32 TOOL, .300 long - .450 tall - can  ID .577</t>
  </si>
  <si>
    <t>Рубашка ZHB ES32 10M, .300 long - .450 tall - can  ID .577</t>
  </si>
  <si>
    <t>Рубашка ZHB ES32 12M, .300 long - .450 tall - can  ID .577</t>
  </si>
  <si>
    <t>Рубашка ZHB ES32 14M, .300 long - .450 tall - can  ID .577</t>
  </si>
  <si>
    <t>Рубашка ZHB ES32 16M, .300 long - .450 tall - can  ID .577</t>
  </si>
  <si>
    <t>Рубашка ZHB ES32 18M, .300 long - .450 tall - can  ID .577</t>
  </si>
  <si>
    <t>Рубашка ZHB ES24 TOOL, .300 long - .450 tall - can  ID .590</t>
  </si>
  <si>
    <t>Рубашка ZHB ES24 10M, .300 long - .450 tall - can  ID .590</t>
  </si>
  <si>
    <t>Рубашка ZHB ES24 12M, .300 long - .450 tall - can  ID .590</t>
  </si>
  <si>
    <t>Рубашка ZHB ES24 14M, .300 long - .450 tall - can  ID .590</t>
  </si>
  <si>
    <t>Рубашка ZHB ES24 16M, .300 long - .450 tall - can  ID .590</t>
  </si>
  <si>
    <t>Рубашка ZHB ES24 18M, .300 long - .450 tall - can  ID .590</t>
  </si>
  <si>
    <t>Рубашка ZHB ES24 24M, .300 long - .450 tall - can  ID .590</t>
  </si>
  <si>
    <t>Рубашки VOKI</t>
  </si>
  <si>
    <t>062 MMS - 10M</t>
  </si>
  <si>
    <t>VOKI MMS scale 10M Setup .450T x .300L - can  ID .590</t>
  </si>
  <si>
    <t>061 MMG - 12M</t>
  </si>
  <si>
    <t>VOKI MMG scale 12M Setup .450T x .300L - can  ID .590</t>
  </si>
  <si>
    <t>62 MMG - 16M</t>
  </si>
  <si>
    <t>VOKI MMG scale 16M Setup .450T x .300L - can  ID .591</t>
  </si>
  <si>
    <t>062 MMS - 18M</t>
  </si>
  <si>
    <t>VOKI MMS scale 18M Setup .450T x .300L - can  ID .590</t>
  </si>
  <si>
    <t>063 CA - F1 - 10</t>
  </si>
  <si>
    <t xml:space="preserve">VOKI Mini F1 Setup Cahoza can #100 - 10M - .376T x .256L - can ID .570 </t>
  </si>
  <si>
    <t>063 CA-ES 32-10</t>
  </si>
  <si>
    <t>VOKI Mini ES32 Setup Cahoza can #101 - 10M - .450T x .300L - can ID .577</t>
  </si>
  <si>
    <t>063 CA-ES 32-18</t>
  </si>
  <si>
    <t>VOKI Mini ES32 Setup Cahoza can #101 - 18M - .450T x .300L - can ID .578</t>
  </si>
  <si>
    <t>Рубашки CAHOZA</t>
  </si>
  <si>
    <t>#100</t>
  </si>
  <si>
    <t xml:space="preserve">Рубашка CAHOZA F1 10M, .376T x .256L - can ID .570 </t>
  </si>
  <si>
    <t>Рубашка CAHOZA ES32 14М, 450T x .300L - can ID .577</t>
  </si>
  <si>
    <t>Рубашка CAHOZA ES24 16М, .450T x .300L - can  ID .590</t>
  </si>
  <si>
    <t>#103</t>
  </si>
  <si>
    <t>Рубашка CAHOZA ES24 24М, .450T x .300L - can  ID .590</t>
  </si>
  <si>
    <t>Рубашки KOFORD</t>
  </si>
  <si>
    <t>M283-E10-250</t>
  </si>
  <si>
    <t>Рубашка ES 10М., внешний диаметр .620" (15.75 мм), высота магнитов .430" (10.9 мм), длина магнитов .250" (6.35 мм), под ротор Ø.480" (12.2 мм) без кольца или с урезанным кольцом (длинна по подшип. 18.9 мм)</t>
  </si>
  <si>
    <t>M283-E10-300</t>
  </si>
  <si>
    <t>Рубашка ES 10 М.,внешний диаметр .620" (15.75 мм), высота магнитов .430" (10.9 мм), длина магнитов .300" (7.62 мм), под ротор Ø.480" (12.2 мм) без кольца или с урезанным кольцом (длинна по подшип. 18.9 мм)</t>
  </si>
  <si>
    <t>M283-ES-250</t>
  </si>
  <si>
    <t>Рубашка ES Tool.,внешний диаметр .620" (15.75 мм), высота магнитов .430" (10.9 мм), длина магнитов .250" (6.35 мм), под ротор Ø.480" (12.2 мм) без кольца или с урезанным кольцом (длинна по подшип. 18.9 мм)</t>
  </si>
  <si>
    <t>Ротора классов Eurosport</t>
  </si>
  <si>
    <t>#М467-12C</t>
  </si>
  <si>
    <t xml:space="preserve">Ротор Koford С12 , длиной .760" (для установки в моторы Eurosport) </t>
  </si>
  <si>
    <t>PK</t>
  </si>
  <si>
    <t>PK Eurosport ротор PK, обмотки 17/24-, диаметр .485", длина пакета .300"</t>
  </si>
  <si>
    <t>PK Eurosport ротор PK, обмотки 18/24-, диаметр .485", длина пакета .300"</t>
  </si>
  <si>
    <t>PK Eurosport ротор PK, обмотки 19/25, диаметр .485", длина пакета .300"</t>
  </si>
  <si>
    <t>PK Eurosport ротор PK, обмотки 20/25, диаметр .485", длина пакета .300"</t>
  </si>
  <si>
    <t xml:space="preserve">РОТОР PROSLOT, параметры под заказ: диаметр, длина, количество витков, толщина провода, градус опережения, вал 1,5 мм                            </t>
  </si>
  <si>
    <t>VALIKO</t>
  </si>
  <si>
    <t>Ротор VALIKO тип R-arm (обычный, black). Диаметр .480" (~ 12.2 мм) и .485" (~ 12.35 мм) исполняются с обмотками 19/25, 20/25, 25/25.5, 26/26, 27/26 или с любыми обмотками и диаметрами под ваш заказ.</t>
  </si>
  <si>
    <t>Ротор VALIKO тип C-arm (ceramic, blue). Диаметр .480" (~ 12.2 мм) и .485" (~ 12.35 мм) исполняются с обмотками 19/25, 20/25, 25/25.5, 26/26, 27/26 или с любыми обмотками и диаметрами под ваш заказ.</t>
  </si>
  <si>
    <t>Ротор VALIKO тип S-arm (ceramic slotted blue). Диаметр .480" (~ 12.2 мм) и .485" (~ 12.35 мм) исполняются с обмотками 19/25, 20/25, 25/25.5, 26/26, 27/26 или с любыми обмотками и диаметрами под ваш заказ.</t>
  </si>
  <si>
    <t>#M199SAW</t>
  </si>
  <si>
    <t xml:space="preserve">РОТОР KOFORD, параметры под заказ: диаметр, длина, количество витков, толщина провода, градус опережения, вал 1,5 мм                              </t>
  </si>
  <si>
    <t>Ротор PK. Диаметр 12.3 и 12.2 мм исполняются с обмотками 19/25, 20/25, 25/25.5, 26/26, 27/26</t>
  </si>
  <si>
    <t>Комплектующие для сборки моторов классов Eurosport</t>
  </si>
  <si>
    <t>#281</t>
  </si>
  <si>
    <t>Алюминиевые стаканы для 3-х витк. пружин на задние крышки моторов Eurosprt, пара</t>
  </si>
  <si>
    <t>#154</t>
  </si>
  <si>
    <t>Анодир. стаканы для 3-х витк. пружин на задние крышки моторов Eurosprt, пара</t>
  </si>
  <si>
    <t>#157</t>
  </si>
  <si>
    <t>Анодир. стаканы для 5-х витк. пружин на задние крышки моторов Eurosprt, пара</t>
  </si>
  <si>
    <t>#158</t>
  </si>
  <si>
    <t>Текстолитовый изолятор для сборки задних крышек, шт.</t>
  </si>
  <si>
    <t>#SL428</t>
  </si>
  <si>
    <t>Тефлоновый изолятор для сборки задних крышек, 6 шт.</t>
  </si>
  <si>
    <t>#170</t>
  </si>
  <si>
    <t>Щеткодержатели вертикальные CAHOZA, позолоченные, компл</t>
  </si>
  <si>
    <t>#109</t>
  </si>
  <si>
    <t>Щеткодержатели вертикальные CAHOZA для ES1/32, позолоченные, компл</t>
  </si>
  <si>
    <t>#171</t>
  </si>
  <si>
    <t>Щеткодержатели горизонтальные CAHOZA, позолоченные, компл</t>
  </si>
  <si>
    <t>#108</t>
  </si>
  <si>
    <t>Щеткодержатели горизонтальные CAHOZA для F1/32, позолоченные, компл</t>
  </si>
  <si>
    <t>#M256-4</t>
  </si>
  <si>
    <t>Винт крепления крышки мотора, 0-80, алюмин, под ключ шестигранник, 4 шт.</t>
  </si>
  <si>
    <t>#880S</t>
  </si>
  <si>
    <t>Винты крепления крышки мотора, 0-80, алюминиевые, 4 шт.</t>
  </si>
  <si>
    <t>#044</t>
  </si>
  <si>
    <t>Винт крепления крышки мотора, 0-80, длина 2 мм, из титана, 1 шт.</t>
  </si>
  <si>
    <t>#850</t>
  </si>
  <si>
    <t xml:space="preserve">Задняя крышка для мотора пластиковая, диаметр 16.45 мм </t>
  </si>
  <si>
    <t>M652</t>
  </si>
  <si>
    <t>Стакан для ES моторов внешний диаметр .620" (15.75 мм), высота 430" (10.9 мм), никелированный</t>
  </si>
  <si>
    <t>M287L</t>
  </si>
  <si>
    <t>Задняя крышка для стакана Koford M652 под ротора с кольцом</t>
  </si>
  <si>
    <t>Электромоторы FALCON, HAWK и Джонсон</t>
  </si>
  <si>
    <t xml:space="preserve">Мотор ZHB  (аналог FALCON 4) </t>
  </si>
  <si>
    <t>Резисторы 3 Ом 5 Ватт, 2 шт.</t>
  </si>
  <si>
    <t>HRLMII</t>
  </si>
  <si>
    <t xml:space="preserve">Мотор H&amp;R LIGHTING II 40,000 RPM (аналог FALCON 4) </t>
  </si>
  <si>
    <t>MID-AMERICA</t>
  </si>
  <si>
    <t>#MID605</t>
  </si>
  <si>
    <t>MID AMERICA Мотор "Eagle motor"</t>
  </si>
  <si>
    <t>JK303025</t>
  </si>
  <si>
    <t xml:space="preserve">Мотор HAWK 25 MOTOR 25,000RPM (аналог FALCON 4) </t>
  </si>
  <si>
    <t>JK30307</t>
  </si>
  <si>
    <t>Мотор HAWK 7</t>
  </si>
  <si>
    <t>#JKH-DD</t>
  </si>
  <si>
    <t>JKP Мотор Direct Drive</t>
  </si>
  <si>
    <t>#JKHR</t>
  </si>
  <si>
    <t>JKP Мотор Hawk Retro</t>
  </si>
  <si>
    <t>#JKHMB</t>
  </si>
  <si>
    <t>JKP Мотор Hawk MB</t>
  </si>
  <si>
    <t>#JKM11</t>
  </si>
  <si>
    <t>JK Мотор Hawk 11 Extreme Performance Drag Motor</t>
  </si>
  <si>
    <t>#MID604</t>
  </si>
  <si>
    <t>MID AMERICA Мотор "Mockingbird motor"</t>
  </si>
  <si>
    <t>JK3031</t>
  </si>
  <si>
    <t>Мотор  HAWK с новой опционной крышкой</t>
  </si>
  <si>
    <t>#PS-4002</t>
  </si>
  <si>
    <t>PROSLOT Мотор  Euro MK 1 Minican Motor</t>
  </si>
  <si>
    <t>KOF647</t>
  </si>
  <si>
    <t>Мотор  HAWK с ротором Х12 Koford и щетками Big Foot</t>
  </si>
  <si>
    <t>#30301</t>
  </si>
  <si>
    <t>Рубашка для мотора HAWK с магнитами и задней крышкой, в сборе</t>
  </si>
  <si>
    <t>#30303</t>
  </si>
  <si>
    <t>Задняя крышка мотора HAWK с раздвинутыми щеткодержателями для установки опционного ротора Proslot #4016</t>
  </si>
  <si>
    <t>#303031AL</t>
  </si>
  <si>
    <t>Задняя крышка мотора HAWK алюминиевая</t>
  </si>
  <si>
    <t>#30361</t>
  </si>
  <si>
    <t>НЕОДИМОВЫЕ МАГНИТЫ ДЛЯ МОТОРА HAWK</t>
  </si>
  <si>
    <t>JK30302</t>
  </si>
  <si>
    <t>Ротор мотора HAWK стандартный</t>
  </si>
  <si>
    <t>PR</t>
  </si>
  <si>
    <t>PSL4016</t>
  </si>
  <si>
    <t>Опционный ротор PROSLOT для мотора HAWK c обозначением RUS или HK</t>
  </si>
  <si>
    <t>#M644</t>
  </si>
  <si>
    <t xml:space="preserve">Опционный ротор KOFORD для мотора HAWK </t>
  </si>
  <si>
    <t>#M645-12-34</t>
  </si>
  <si>
    <t>KOFORD Опционный ротор для мотора Hawk6 Neo Magnet, с углом опережения 34º (ПОД ЗАКАЗ)</t>
  </si>
  <si>
    <t xml:space="preserve"> #M645-12-40</t>
  </si>
  <si>
    <t>KOFORD Опционный ротор для мотора Hawk6 Neo Magnet, с углом опережения 40º</t>
  </si>
  <si>
    <t>Proslot 16D моторы и комплектующие для сборки</t>
  </si>
  <si>
    <t>#PS 2001</t>
  </si>
  <si>
    <t>МОТОР PROSLOT SpeedFX S16D</t>
  </si>
  <si>
    <t>#PS 2004</t>
  </si>
  <si>
    <t>РУБАШКА PROSLOT SpeedFX S16D</t>
  </si>
  <si>
    <t>#PS2005</t>
  </si>
  <si>
    <t>PROSLOT Рубашка Proslot 16D/S16D, без магнитов и задней крышки</t>
  </si>
  <si>
    <t>#PS 2100</t>
  </si>
  <si>
    <t>РУБАШКА PROSLOT SpeedFX S16D Matched Magnets</t>
  </si>
  <si>
    <t>#PS 2008</t>
  </si>
  <si>
    <t>ЗАДНЯЯ КРЫШКА PROSLOT 16D</t>
  </si>
  <si>
    <t>#2009</t>
  </si>
  <si>
    <t>ЗАДНЯЯ КРЫШКА PROSLOT 16D c щеткодержателями</t>
  </si>
  <si>
    <t>#PS2016</t>
  </si>
  <si>
    <t>Магниты для статора PROSLOT SpeedFX - Matched Magnets</t>
  </si>
  <si>
    <t>CMNK550</t>
  </si>
  <si>
    <t>Магниты KAMEN DEMON для мотора группы 16D</t>
  </si>
  <si>
    <t>#PS 2007</t>
  </si>
  <si>
    <t>РОТОР PROSLOT S16D</t>
  </si>
  <si>
    <t>#PS 700</t>
  </si>
  <si>
    <t>#PS 700C 38</t>
  </si>
  <si>
    <t>РОТОР PROSLOT S16C 38º</t>
  </si>
  <si>
    <t>#PS 700C 45</t>
  </si>
  <si>
    <t>РОТОР PROSLOT S16C 45º</t>
  </si>
  <si>
    <t>#PS 700C KS38</t>
  </si>
  <si>
    <t>РОТОР PROSLOT KS16C 38º</t>
  </si>
  <si>
    <t>#PS 700C KS45</t>
  </si>
  <si>
    <t>РОТОР PROSLOT KS16C 45º</t>
  </si>
  <si>
    <t>#M466</t>
  </si>
  <si>
    <t>Винт крепления крышки мотора, саморез, под ключ шестигранник, 4 шт.</t>
  </si>
  <si>
    <t>Parma 16D моторы и комплектующие для сборки</t>
  </si>
  <si>
    <t>#502E</t>
  </si>
  <si>
    <t>ЗАДНЯЯ КРЫШКА С ЩЕТКОДЕРЖАТЕЛЯМИ И ПРУЖИНАМИ PARMA</t>
  </si>
  <si>
    <t>#500B</t>
  </si>
  <si>
    <t>ЩЁТКОДЕРЖАТЕЛИ PARMA 16-D</t>
  </si>
  <si>
    <t>#498F</t>
  </si>
  <si>
    <t>ВИНТЫ КРЕПЛЕНИЯ КРЫШКИ МОТОРА PARMA, 4 шт.</t>
  </si>
  <si>
    <t>#502I</t>
  </si>
  <si>
    <t>РУБАШКА PARMA SUPER 16D, ЗЕЛЁНАЯ КРЫШКА</t>
  </si>
  <si>
    <t>Моторы и комплектующие группы Х-12</t>
  </si>
  <si>
    <t>#PS3000S</t>
  </si>
  <si>
    <t>МОТОР PROSLOT Х-12,  с дешевым балансированным ротором</t>
  </si>
  <si>
    <t>#510HTX</t>
  </si>
  <si>
    <t>МОТОР CHAMPION Х-12 с ротором 42 градуса</t>
  </si>
  <si>
    <t>#PS-723 38</t>
  </si>
  <si>
    <t>PROSLOT МОТОР PROSLOT Х-12, с ротором опережением 38 градуса</t>
  </si>
  <si>
    <t>#PS-723 42</t>
  </si>
  <si>
    <t>PROSLOT МОТОР PROSLOT Х-12, с ротором опережением 42 градуса</t>
  </si>
  <si>
    <t>#PS-723 45</t>
  </si>
  <si>
    <t>PROSLOT МОТОР PROSLOT Х-12, с ротором опережением 45 градусов</t>
  </si>
  <si>
    <t>Части для сборки корпусов и задних крышек моторов группы Х-12</t>
  </si>
  <si>
    <t xml:space="preserve"> #MAR630</t>
  </si>
  <si>
    <t>MID-AMERICA Полный комплект для сборки мотора 12 группы (с магнитами)</t>
  </si>
  <si>
    <t>#PS-714 Pro-VIP</t>
  </si>
  <si>
    <t>PROSLOT Рубашка Proslot Blueprinted Pro-VIP, без магнитов и задней крышки</t>
  </si>
  <si>
    <t xml:space="preserve">PROSLOT   </t>
  </si>
  <si>
    <t>#PS-714 Pro-SRS</t>
  </si>
  <si>
    <t>PROSLOT Рубашка Х-12 Blueprinted PRO-SRS, без магнитов и задней крышки</t>
  </si>
  <si>
    <t>#PS-749VIP</t>
  </si>
  <si>
    <t>Рубашка PROSLOT Х12 Pro-VIP, комплект без магнитов</t>
  </si>
  <si>
    <t>#PS-749SRS</t>
  </si>
  <si>
    <t>Рубашка PROSLOT Х12 SRS, комплект без магнитов</t>
  </si>
  <si>
    <t>MURA</t>
  </si>
  <si>
    <t>#M3204K</t>
  </si>
  <si>
    <t>MURA Комплект для сборки мотора 12 группы (без магнитов)</t>
  </si>
  <si>
    <t>#515-X</t>
  </si>
  <si>
    <t>Стакан PROSLOT Х-12</t>
  </si>
  <si>
    <t>#252</t>
  </si>
  <si>
    <t>Стакан  Х12 C-CAN TYPE UL</t>
  </si>
  <si>
    <t>#516-А</t>
  </si>
  <si>
    <t>Задняя крышка для стаканов PROSLOT, без щеткодержателей и стаканов</t>
  </si>
  <si>
    <t>#PS711</t>
  </si>
  <si>
    <t>PROSLOT Задняя крышка для стаканов PROSLOT Х-12, без щёткодержателей и стаканов, с бронзовой буксой</t>
  </si>
  <si>
    <t>#257</t>
  </si>
  <si>
    <t>Задняя крышка для стаканов CAHOZA, без щеткодержателей и стаканов</t>
  </si>
  <si>
    <t>#PS643</t>
  </si>
  <si>
    <t>Задняя крышка для стаканов PROSLOT, c щеткодержателями и стаканами</t>
  </si>
  <si>
    <t>#517-А</t>
  </si>
  <si>
    <t>#126</t>
  </si>
  <si>
    <t>CAHOZA Алюминиевая задняя крышка для стаканов Cahoza, без щёткодержателей и стаканов</t>
  </si>
  <si>
    <t>#146</t>
  </si>
  <si>
    <t>CAHOZA Алюминиевая задняя крышка для стаканов Cahoza, с позолоченными щёткодержателями, стаканами и подшипником</t>
  </si>
  <si>
    <t>#146-H4</t>
  </si>
  <si>
    <t>CAHOZA Алюминиевая задняя крышка для стаканов Cahoza, с позолоченными щёткодержателями отклоненными на 4°, стаканами и подшипником</t>
  </si>
  <si>
    <t xml:space="preserve"> #PS640</t>
  </si>
  <si>
    <t>PROSLOT Клипсы для магнитов моторов 12 группы (C-cans), 1 шт.</t>
  </si>
  <si>
    <t>#PS641</t>
  </si>
  <si>
    <t xml:space="preserve">Комплект щеткодержателей для мотора PROSLOT X12 без винтов и стаканчиков </t>
  </si>
  <si>
    <t>#PS642</t>
  </si>
  <si>
    <t>Комплект щеткодержателей для мотора PROSLOT X12 со стаканчиками и винтами</t>
  </si>
  <si>
    <t>#266</t>
  </si>
  <si>
    <t>Алюминиевые щеткодержатели для моторов Х12, комплект</t>
  </si>
  <si>
    <t>#268</t>
  </si>
  <si>
    <t>Алюм. позолоченные щеткодерж. с радиаторами для моторов Х12, комплект</t>
  </si>
  <si>
    <t>#270</t>
  </si>
  <si>
    <t>Алюминиевые стаканы для пластиков крышек Х12, пара</t>
  </si>
  <si>
    <t>#271</t>
  </si>
  <si>
    <t>Алюминиевые анодированные стаканы для пластиков крышек Х12, пара</t>
  </si>
  <si>
    <t>#273</t>
  </si>
  <si>
    <t>CAHOZA Саморез крепления крышки мотора, под отвёртку T5, 1 шт.</t>
  </si>
  <si>
    <t>#TQ16</t>
  </si>
  <si>
    <t>Винт крепления крышки мотора, саморез, под ключ шестигранник, 1 шт.</t>
  </si>
  <si>
    <t>#PS717</t>
  </si>
  <si>
    <t>Винт крепления стаканов и щеткодержателей, под отвертку Torx 5, 1 шт.</t>
  </si>
  <si>
    <t>Магниты группы Х-12</t>
  </si>
  <si>
    <t>#K501m</t>
  </si>
  <si>
    <t>KAMEN Магниты группы Х-12 MATCHED MAGNETS</t>
  </si>
  <si>
    <t>#PS912</t>
  </si>
  <si>
    <t>Магниты группы Х-12 PROSLOT Mega III Matched Magnets</t>
  </si>
  <si>
    <t>#275</t>
  </si>
  <si>
    <t>Магниты группы Х-12 CAHOZA TORNADO 2 MAGNETS</t>
  </si>
  <si>
    <t>#PS906</t>
  </si>
  <si>
    <t>Магниты группы Х-12 PROSLOT - Single Magnet Quads</t>
  </si>
  <si>
    <t>M529</t>
  </si>
  <si>
    <t>Магниты группы Х-12 KOFORD ULTRA GR12 MAGNETS</t>
  </si>
  <si>
    <t>#M3208</t>
  </si>
  <si>
    <t>MURA Магниты группы Х-12 Cryogenized blue dot matched magnets</t>
  </si>
  <si>
    <t>M601</t>
  </si>
  <si>
    <t>KOFORD Магниты для статора С-Can Koford G15 Magnets .500, пара</t>
  </si>
  <si>
    <t>#276</t>
  </si>
  <si>
    <t>Магниты группы Х-12 CAHOZA TORNADO 2 MAGNETS, косые</t>
  </si>
  <si>
    <t>#277</t>
  </si>
  <si>
    <t>Магниты группы Х-12 CAHOZA TORNADO 5 MAGNETS</t>
  </si>
  <si>
    <t>#278</t>
  </si>
  <si>
    <t>Магниты группы Х-12 CAHOZA TORNADO 5 MAGNETS, косые</t>
  </si>
  <si>
    <t>Ротора группы Х-12</t>
  </si>
  <si>
    <t>#PS-3006</t>
  </si>
  <si>
    <t>Ротор PROSLOT Speed FX группы X12, балансированный</t>
  </si>
  <si>
    <t>#510AHT</t>
  </si>
  <si>
    <t>Ротор Champion группы X12, с углом опережения 42º, диаметр 0.513"</t>
  </si>
  <si>
    <t>#PS-701-38</t>
  </si>
  <si>
    <t>Ротор PROSLOT  группы X12, с углом опережения 38º, диаметр 0.513"</t>
  </si>
  <si>
    <t>#PS-701-42</t>
  </si>
  <si>
    <t>Ротор PROSLOT  группы X12, с углом опережения 42º, диаметр 0.513"</t>
  </si>
  <si>
    <t>#M468-38</t>
  </si>
  <si>
    <t>Ротор KOFORD  группы X12, с углом опережения 38º, диаметр 0.518"</t>
  </si>
  <si>
    <t>#M468-40</t>
  </si>
  <si>
    <t>Ротор KOFORD  группы X12, с углом опережения 40º, диаметр 0.518"</t>
  </si>
  <si>
    <t>#M468-42</t>
  </si>
  <si>
    <t>Ротор KOFORD  группы X12, с углом опережения 42º, диаметр 0.518"</t>
  </si>
  <si>
    <t>#M468-44</t>
  </si>
  <si>
    <t>Ротор KOFORD  группы X12, с углом опережения 44º, диаметр 0.518"</t>
  </si>
  <si>
    <t>#M468-45</t>
  </si>
  <si>
    <t>Ротор KOFORD  группы X12, с углом опережения 45º, диаметр 0.518"</t>
  </si>
  <si>
    <t>#M468-46</t>
  </si>
  <si>
    <t>Ротор KOFORD  группы X12, с углом опережения 46º, диаметр 0.518"</t>
  </si>
  <si>
    <t>#M468-47</t>
  </si>
  <si>
    <t>Ротор KOFORD  группы X12, с углом опережения 47º, диаметр 0.518"</t>
  </si>
  <si>
    <t>#M468-48</t>
  </si>
  <si>
    <t>Ротор KOFORD  группы X12, с углом опережения 48º, диаметр 0.518"</t>
  </si>
  <si>
    <t>Ротор VALIKO группы X12, с углом опережения 42º, диаметр 0.518"  (официальный ротор ISRA 2018)</t>
  </si>
  <si>
    <t>VALIKO Ротор группы X12, с углом опережения 45º, диаметр 0.518"</t>
  </si>
  <si>
    <t>VALIKO Ротор группы X12, с углом опережения 48º, диаметр 0.518" (официальный ротор ISRA 2018)</t>
  </si>
  <si>
    <t>VALIKO Ротор группы X12, параметры под заказ: диаметр .510" - .518", любой угол опережения и длина (официальный ротор ISRA 2018)</t>
  </si>
  <si>
    <t>S&amp;K Ротор группы X12, с углом опережения 48º (официальный ротор ISRA 2020)</t>
  </si>
  <si>
    <t>S&amp;K Ротор группы X12, параметры под заказ: диаметр .510" - .518", любой угол опережения и длина</t>
  </si>
  <si>
    <t>Шайбы на вал 2 мм</t>
  </si>
  <si>
    <t>#DB4031</t>
  </si>
  <si>
    <t>ШАЙБЫ ZHB БРОНЗОВЫЕ НА ОСЬ 2 мм,  шириной 0.2 мм, 10 шт.</t>
  </si>
  <si>
    <t>#DB4032</t>
  </si>
  <si>
    <t>ШАЙБЫ ZHB БРОНЗОВЫЕ НА ОСЬ 2 мм,  шириной 0.3 мм, 10 шт.</t>
  </si>
  <si>
    <t>#DB4033</t>
  </si>
  <si>
    <t>ШАЙБЫ ZHB БРОНЗОВЫЕ НА ОСЬ 2 мм,  шириной 0.8 мм, 6 шт.</t>
  </si>
  <si>
    <t>#DE713-1.5</t>
  </si>
  <si>
    <t>DUBICK Шайба (проставка) алюминиевая на ось 2 мм, шириной 1,5 мм, 1 шт.</t>
  </si>
  <si>
    <t>#DE713-2</t>
  </si>
  <si>
    <t>DUBICK Шайба (проставка) алюминиевая на ось 2 мм, шириной 2 мм, 1 шт.</t>
  </si>
  <si>
    <t>#DE713-2.5</t>
  </si>
  <si>
    <t>DUBICK Шайба (проставка) алюминиевая на ось 2 мм, шириной 2,5 мм, 1 шт.</t>
  </si>
  <si>
    <t>#DB4034</t>
  </si>
  <si>
    <t>ШАЙБЫ (проставки) ZHB БРОНЗОВЫЕ НА ОСЬ 2 мм,  шириной 4.6 мм, 2 шт.</t>
  </si>
  <si>
    <t>#DE712-5.5</t>
  </si>
  <si>
    <t>DUBICK Шайба (проставка) алюминиевая на ось 2 мм, шириной 5,5 мм, 1 шт.</t>
  </si>
  <si>
    <t>#DE712-6</t>
  </si>
  <si>
    <t>DUBICK Шайба (проставка) алюминиевая на ось 2 мм, шириной 6 мм, 1 шт.</t>
  </si>
  <si>
    <t>#DE712-6.5</t>
  </si>
  <si>
    <t>DUBICK Шайба (проставка) алюминиевая на ось 2 мм, шириной 6,5 мм, 1 шт.</t>
  </si>
  <si>
    <t>#DE712-7</t>
  </si>
  <si>
    <t>DUBICK Шайба (проставка) алюминиевая на ось 2 мм, шириной 7 мм, 1 шт.</t>
  </si>
  <si>
    <t>#36</t>
  </si>
  <si>
    <t>ШАЙБА CAHOZA БРОНЗОВАЯ НА ОСЬ 2 мм, 0.1 мм, 24 шт.</t>
  </si>
  <si>
    <t>#37</t>
  </si>
  <si>
    <t>ШАЙБА CAHOZA БРОНЗОВАЯ НА ОСЬ 2 мм, 0.18 мм, 24 шт.</t>
  </si>
  <si>
    <t>#38</t>
  </si>
  <si>
    <t>ШАЙБА CAHOZA БРОНЗОВАЯ НА ОСЬ 2 мм, 0.3 мм, 24 шт.</t>
  </si>
  <si>
    <t xml:space="preserve">SLICK 7 </t>
  </si>
  <si>
    <t xml:space="preserve"> #SL7-611</t>
  </si>
  <si>
    <t>SLICK7 Шайба из бериллиевой меди на вал 2 мм, 0.254 мм (.010"), 10 шт.</t>
  </si>
  <si>
    <t>SLICK 8</t>
  </si>
  <si>
    <t xml:space="preserve"> #SL7-108</t>
  </si>
  <si>
    <t>SLICK 7 Изолирующая шайба на вал 2 мм, 0,254 мм (.010"), 10 шт.</t>
  </si>
  <si>
    <t>#S7-283</t>
  </si>
  <si>
    <t>ШАЙБА SLICK 7 БРОНЗОВАЯ НА ОСЬ 2 мм, .030" (0.8 мм), 6 шт.</t>
  </si>
  <si>
    <t>#S0102-1</t>
  </si>
  <si>
    <t>VITULA Шайбы на ось 2 мм, шириной 1 мм (.039"), латунные, 1 шт.</t>
  </si>
  <si>
    <t>#S0102-20</t>
  </si>
  <si>
    <t>VITULA Шайбы на ось 2 мм, шириной 1 мм (.039"), латунные, 20 шт.</t>
  </si>
  <si>
    <t>#1580.060</t>
  </si>
  <si>
    <t>Шайбы CAMEN латунные на ось 2 мм, шириной 0.060" (1.52 мм), 12 шт.</t>
  </si>
  <si>
    <t>#M266</t>
  </si>
  <si>
    <t>ШАЙБЫ KOFORD БРОНЗОВЫЕ НА ОСЬ 2 мм, .003" (0.076 мм), 12 шт.</t>
  </si>
  <si>
    <t>#M249</t>
  </si>
  <si>
    <t>ШАЙБЫ KOFORD АЛЮМИНЕВЫЕ НА ОСЬ 2 мм, .007" (0.178 мм), 12 шт.</t>
  </si>
  <si>
    <t>#M265</t>
  </si>
  <si>
    <t>ШАЙБЫ KOFORD БРОНЗОВЫЕ НА ОСЬ 2 мм, .007" (0.178 мм) 12 шт.</t>
  </si>
  <si>
    <t>Пружины для электродвигателей</t>
  </si>
  <si>
    <t>#500D</t>
  </si>
  <si>
    <t>ПРУЖИНЫ PARMA, КОМПЛЕКТ</t>
  </si>
  <si>
    <t>#PS2013</t>
  </si>
  <si>
    <t>ПРУЖИНЫ PROSLOT SpeedFX 2 витка, ПАРА</t>
  </si>
  <si>
    <t>#600</t>
  </si>
  <si>
    <t xml:space="preserve">Пружины Dubick Engineering 3 витка, пара </t>
  </si>
  <si>
    <t>#CH526L</t>
  </si>
  <si>
    <t>ПРУЖИНЫ CHAMPION, КРАСНЫЕ 2 витка, ПАРА</t>
  </si>
  <si>
    <t>#M313</t>
  </si>
  <si>
    <t xml:space="preserve">ПРУЖИНЫ KOFORD 3 витка, ПАРА </t>
  </si>
  <si>
    <t>#M609</t>
  </si>
  <si>
    <t>#254</t>
  </si>
  <si>
    <t xml:space="preserve">ПРУЖИНЫ CAHOZA 3 витка, ПАРА </t>
  </si>
  <si>
    <t>#255</t>
  </si>
  <si>
    <t>#160</t>
  </si>
  <si>
    <t xml:space="preserve">ПРУЖИНЫ CAHOZA 5 витков, ПАРА </t>
  </si>
  <si>
    <t>T/R</t>
  </si>
  <si>
    <t xml:space="preserve"> #TRMTR440</t>
  </si>
  <si>
    <t>T/R Пружины 5 витков, пара</t>
  </si>
  <si>
    <t>#1620.10</t>
  </si>
  <si>
    <t xml:space="preserve">ПРУЖИНЫ CAMEN 4 витка, REGULAR, ПАРА </t>
  </si>
  <si>
    <t>#1620.20</t>
  </si>
  <si>
    <t xml:space="preserve">ПРУЖИНЫ CAMEN 4 витка, LIGHT, ПАРА </t>
  </si>
  <si>
    <t>#1620.30</t>
  </si>
  <si>
    <t xml:space="preserve">ПРУЖИНЫ CAMEN 4 витка, HEAVY, ПАРА </t>
  </si>
  <si>
    <t>Щетки для электродвигателей</t>
  </si>
  <si>
    <t>#2014</t>
  </si>
  <si>
    <t>ЩЁТКИ В МОТОР SpeedFX, ПАРА</t>
  </si>
  <si>
    <t>#PS-901</t>
  </si>
  <si>
    <t>ЩЁТКИ В МОТОР PROSLOT, ПАРА</t>
  </si>
  <si>
    <t>#G7</t>
  </si>
  <si>
    <t>ЩЁТКИ В МОТОР PROSLOT G7, ПАРА</t>
  </si>
  <si>
    <t>#PS-903</t>
  </si>
  <si>
    <t>ЩЁТКИ В МОТОР PROSLOT вертикальные, ПАРА</t>
  </si>
  <si>
    <t>RED FOX Щётки в мотор, пара</t>
  </si>
  <si>
    <t>#M486</t>
  </si>
  <si>
    <t>ЩЁТКИ В МОТОР BIGFOOT, ПАРА</t>
  </si>
  <si>
    <t>ЩЁТКИ В МОТОР BIGFOOT вертикальные, ПАРА</t>
  </si>
  <si>
    <t>Подшипники для моторов</t>
  </si>
  <si>
    <t>PSL2015</t>
  </si>
  <si>
    <t>Подшипник скольжения 2 х 5 мм из порошковой бронзы</t>
  </si>
  <si>
    <t xml:space="preserve">SLICK7 </t>
  </si>
  <si>
    <t>#SL7549</t>
  </si>
  <si>
    <t>SLICK 7 Подшипник 2 х 5 мм, закрытый, 1 шт.</t>
  </si>
  <si>
    <t>#SS682</t>
  </si>
  <si>
    <t>ПРЕЦИЗИОННЫЙ ПОДШИПНИК 2 х 5 х 1,5 мм</t>
  </si>
  <si>
    <t>#2x5x2,3</t>
  </si>
  <si>
    <t>ПРЕЦИЗИОННЫЙ ПОДШИПНИК 2 х 5 х 2,3 мм, закрытый</t>
  </si>
  <si>
    <t>#SS682-ZZ</t>
  </si>
  <si>
    <t>ПРЕЦИЗИОННЫЙ ПОДШИПНИК 2 х 5 х 2.3 мм, закрытый</t>
  </si>
  <si>
    <t>#2x5x2,5</t>
  </si>
  <si>
    <t>ПРЕЦИЗИОННЫЙ ПОДШИПНИК 2 х 5 х 2,5 мм, закрытый</t>
  </si>
  <si>
    <t>#2x5x2,5O</t>
  </si>
  <si>
    <t>ПРЕЦИЗИОННЫЙ ПОДШИПНИК 2 х 5 х 2,5 мм, открытый</t>
  </si>
  <si>
    <t>ПРЕЦИЗИОННЫЙ ПОДШИПНИК 2 х 5 х 2,3 мм с фланцем, закрытый</t>
  </si>
  <si>
    <t>#SSF682-ZZ</t>
  </si>
  <si>
    <t>#2x5x2.5F</t>
  </si>
  <si>
    <t>ПРЕЦИЗИОННЫЙ ПОДШИПНИК 2 х 5 х 2,5 мм с фланцем, закрытый</t>
  </si>
  <si>
    <t>#500J</t>
  </si>
  <si>
    <t>Подшипник скольжения 2 х 6 мм из порошковой бронзы</t>
  </si>
  <si>
    <t>#2x6х2,5</t>
  </si>
  <si>
    <t>ПРЕЦИЗИОННЫЙ ПОДШИПНИК 2 х 6 х 3 мм закрытый</t>
  </si>
  <si>
    <t>#2x6х2,5O</t>
  </si>
  <si>
    <t>ПРЕЦИЗИОННЫЙ ПОДШИПНИК 2 х 6 х 2,3 мм открытый</t>
  </si>
  <si>
    <t>Шунтирующие провода и изоляторы</t>
  </si>
  <si>
    <t>#PS-613</t>
  </si>
  <si>
    <t>ШУНТИРУЮЩИЙ ПРОВОД, СЕРЕБРЯНЫЙ, МОТОК</t>
  </si>
  <si>
    <t>lucky bob</t>
  </si>
  <si>
    <t>LKY1100</t>
  </si>
  <si>
    <t>ШУНТИРУЮЩИЙ ПРОВОД, СЕРЕБРЯНЫЙ, МОТОК, серебряное плетение</t>
  </si>
  <si>
    <t>#SL7219</t>
  </si>
  <si>
    <t>ШУНТИРУЮЩИЙ ПРОВОД, СЕРЕБРЯНЫЙ,  MOTOK, серебряное плетение</t>
  </si>
  <si>
    <t>#SL7228</t>
  </si>
  <si>
    <t>ШУНТИРУЮЩИЙ ПРОВОД, СЕРЕБРЯНЫЙ,  3 метра, серебряное плетение</t>
  </si>
  <si>
    <t>#TQ310</t>
  </si>
  <si>
    <t>#TQ300</t>
  </si>
  <si>
    <t>#M267</t>
  </si>
  <si>
    <t>ИЗОЛЯТОР KOFORD, МОТОК</t>
  </si>
  <si>
    <t>#501</t>
  </si>
  <si>
    <t>ИЗОЛЯТОР ALPHA, МОТОК</t>
  </si>
  <si>
    <t>РАСХОДНЫЕ  МАТЕРИАЛЫ  И  АКСЕССУАРЫ</t>
  </si>
  <si>
    <t>Свинец листовой толщиной 0.5 мм, 50 х 50 мм с липким слоем</t>
  </si>
  <si>
    <t>Свинец листовой толщиной 1 мм, 50 х 50 мм с липким слоем</t>
  </si>
  <si>
    <t>Lucky Bob</t>
  </si>
  <si>
    <t xml:space="preserve"> #LB1032 </t>
  </si>
  <si>
    <t>LUCKY BOB Свинец листовой толщиной .032" (0.8 мм), 38 х 53 мм с липким слоем</t>
  </si>
  <si>
    <t>#LB1063</t>
  </si>
  <si>
    <t>LUCKY BOB Свинец листовой толщиной .063" (1,6 мм), 2" x 1" (50,8 х 25,4 мм) с липким слоем</t>
  </si>
  <si>
    <t>#503</t>
  </si>
  <si>
    <t>Свинец листовой толщиной 1 мм, 37 х 25 мм с липким слоем</t>
  </si>
  <si>
    <t>Свинец листовой толщиной 0.5 мм, 100 х 100 мм</t>
  </si>
  <si>
    <t>Свинец листовой толщиной 1 мм, 100 х 100 мм</t>
  </si>
  <si>
    <t>S7465</t>
  </si>
  <si>
    <t>Теплопроводящая паста SLICK 7 для щеточного узла мотора</t>
  </si>
  <si>
    <t>M295</t>
  </si>
  <si>
    <t>Теплопроводящая паста KOFORD для щеточного узла мотора и паяльника</t>
  </si>
  <si>
    <t>M329</t>
  </si>
  <si>
    <t>Серебряная теплопроводящая паста KOFORD для щеточного узла мотора</t>
  </si>
  <si>
    <t>#048</t>
  </si>
  <si>
    <t xml:space="preserve">Липучка VOKI для чистки магнитов </t>
  </si>
  <si>
    <t xml:space="preserve">Липучка TayloRacing для чистки магнитов </t>
  </si>
  <si>
    <t>M197</t>
  </si>
  <si>
    <t xml:space="preserve">Липучка KOFORD для чистки магнитов </t>
  </si>
  <si>
    <t>ARP-MP</t>
  </si>
  <si>
    <t xml:space="preserve">Липучка ARP для чистки магнитов </t>
  </si>
  <si>
    <t>#M724S</t>
  </si>
  <si>
    <t>KOFORD Мягкая липучка для чистки магнитов</t>
  </si>
  <si>
    <t>ZHB Чешская паста для очистки шасси от ржавчины и грязи</t>
  </si>
  <si>
    <t>#045P</t>
  </si>
  <si>
    <t>VOKI Лак для роторов (2 мл.)</t>
  </si>
  <si>
    <t>#045P+R</t>
  </si>
  <si>
    <t>VOKI Лак для роторов (2 мл.) + заправка (5 мл.)</t>
  </si>
  <si>
    <t>#046R</t>
  </si>
  <si>
    <t>VOKI Заправка лака для роторов (5 мл.)</t>
  </si>
  <si>
    <t>#1072G</t>
  </si>
  <si>
    <t>ЛАК ДЛЯ РОТОРОВ, ЗЕЛЕНЫЙ (DYE-GREEN)</t>
  </si>
  <si>
    <t>#1073P</t>
  </si>
  <si>
    <t>ЛАК ДЛЯ РОТОРОВ, ПУРПУРНЫЙ (DYE-PURPLE)</t>
  </si>
  <si>
    <t>#1074R</t>
  </si>
  <si>
    <t>ЛАК ДЛЯ РОТОРОВ, КРАСНЫЙ (DYE-RED)</t>
  </si>
  <si>
    <t>#1075Y</t>
  </si>
  <si>
    <t>ЛАК ДЛЯ РОТОРОВ, ЖЕЛТЫЙ (DYE-YELLOW)</t>
  </si>
  <si>
    <t>#10746BK</t>
  </si>
  <si>
    <t>ЛАК ДЛЯ РОТОРОВ, ЧЕРНЫЙ (DYE-BLACK)</t>
  </si>
  <si>
    <t>M300</t>
  </si>
  <si>
    <t>Фиксатор резьбовых соединений Koford для фиксации винтов двигателя, тюбик</t>
  </si>
  <si>
    <t>Loctite</t>
  </si>
  <si>
    <t>#31415</t>
  </si>
  <si>
    <t>Фиксатор резьбовых соединений Loctite 243 для фиксации винтов двигателя, 5 мл</t>
  </si>
  <si>
    <t>#29685</t>
  </si>
  <si>
    <t>Фиксатор вал-втулочный Loctite 648 для фиксации подшипников в шасси, 5 мл</t>
  </si>
  <si>
    <t>#M319</t>
  </si>
  <si>
    <t>Намазка для трассы KOFORD HEAVY, флакон</t>
  </si>
  <si>
    <t>#M320</t>
  </si>
  <si>
    <t>Намазка для трассы KOFORD MEDIUM, флакон</t>
  </si>
  <si>
    <t>#M384</t>
  </si>
  <si>
    <t>Намазка для трассы KOFORD LIGHT, флакон</t>
  </si>
  <si>
    <t>Распылитель на бутылку для намазки</t>
  </si>
  <si>
    <t>Номерки дорожек и цветные стикеры</t>
  </si>
  <si>
    <t>Номерки дорожек на модель, комплект на гонку</t>
  </si>
  <si>
    <t>Номерки дорожек на модель, 10 комплектов</t>
  </si>
  <si>
    <t>Номерки дорожек на модель, 100 комплектов</t>
  </si>
  <si>
    <t>Цветные стикеры на модель, 1 комплект</t>
  </si>
  <si>
    <t>#150</t>
  </si>
  <si>
    <t>Цветные стикеры на модель, 10 комплектов</t>
  </si>
  <si>
    <t>Наклейки на кузова</t>
  </si>
  <si>
    <t>#M719</t>
  </si>
  <si>
    <t>KOFORD Фирменная наклейка на спойлер, 1 шт.</t>
  </si>
  <si>
    <t>Slot Lab</t>
  </si>
  <si>
    <t>Наклейки Slot Lab, лист 50 х 60 мм</t>
  </si>
  <si>
    <t>НАКЛЕЙКИ PARMА, лист 150 х 200 мм</t>
  </si>
  <si>
    <t>MAKS</t>
  </si>
  <si>
    <t>НАКЛЕЙКИ НА F 1/32, 60 х 75 мм</t>
  </si>
  <si>
    <t>#001</t>
  </si>
  <si>
    <t>Набор наклеек на кузов Racing decals #001, с вырезанным контуром, лист 167 х 110 мм</t>
  </si>
  <si>
    <t>#002</t>
  </si>
  <si>
    <t>Набор наклеек на кузов Racing decals #002, с вырезанным контуром, лист 167 х 110 мм</t>
  </si>
  <si>
    <t>#003</t>
  </si>
  <si>
    <t>Набор наклеек на кузов Racing decals #003, с вырезанным контуром, лист 167 х 110 мм</t>
  </si>
  <si>
    <t>#004</t>
  </si>
  <si>
    <t>Набор наклеек на кузов Racing decals #004, с вырезанным контуром, лист 167 х 110 мм</t>
  </si>
  <si>
    <t>#005</t>
  </si>
  <si>
    <t>Набор наклеек на кузов Racing decals #005, с вырезанным контуром, лист 167 х 110 мм</t>
  </si>
  <si>
    <t>#007</t>
  </si>
  <si>
    <t>Набор цифровых стикеров TayloRacing для указания номера рейтинга, высота 8 мм, лист 80 х 130 мм</t>
  </si>
  <si>
    <t>Набор цифровых стикеров ATTAN для указания номера рейтинга, высота 8 мм, лист 105 х 100 мм</t>
  </si>
  <si>
    <t>#UNI 01</t>
  </si>
  <si>
    <t>Набор наклеек на кузов Racing decals UNI 01, с вырезанным контуром, лист 167 х 110 мм</t>
  </si>
  <si>
    <t>#UNI 02</t>
  </si>
  <si>
    <t>Набор наклеек на кузов Racing decals UNI 02, с вырезанным контуром, лист 167 х 110 мм</t>
  </si>
  <si>
    <t>#UNI 03</t>
  </si>
  <si>
    <t>Набор наклеек на кузов Racing decals UNI 03, с вырезанным контуром, лист 167 х 110 мм</t>
  </si>
  <si>
    <t>Наклейки на кузов Renault F1 R30 2010, лист на четыре кузова, с вырезанным контуром, лист 167 х 110 мм</t>
  </si>
  <si>
    <t>Наклейки на кузов Caterham F1 CTO1 2012, лист на четыре кузова, с вырезанным контуром, лист 167 х 110 мм</t>
  </si>
  <si>
    <t>Наклейки на кузов Scuderia Ferrari F1 38 2013, лист на четыре кузова, с вырезанным контуром, лист 167 х 110 мм</t>
  </si>
  <si>
    <t>Наклейки на кузов Brawn BGP F1 001 2009, лист на четыре кузова, с вырезанным контуром, лист 167 х 110 мм</t>
  </si>
  <si>
    <t>Наклейки на кузов Red Bull Racing F1 RB8  2012, лист на четыре кузова, с вырезанным контуром, лист 167 х 110 мм</t>
  </si>
  <si>
    <t>Наклейки на кузов Sauber C34 Ferrari 2015, лист на четыре кузова, с вырезанным контуром, лист 167 х 110 мм</t>
  </si>
  <si>
    <t>Наклейки на кузов Minardi M02, лист на четыре кузова, с вырезанным контуром, лист 167 х 110 мм</t>
  </si>
  <si>
    <t>Наклейки на кузов Onyx - ORE 1/2 1990, лист на четыре кузова, с вырезанным контуром, лист 167 х 110 мм</t>
  </si>
  <si>
    <t>Наклейки на кузов Jaguar Racing F1 R3 2003, лист на четыре кузова, с вырезанным контуром, лист 167 х 110 мм</t>
  </si>
  <si>
    <t>Наклейки на кузов McLaren Honda MP 4/6 1992, лист на четыре кузова, с вырезанным контуром, лист 167 х 110 мм</t>
  </si>
  <si>
    <t>Наклейки на кузов BMW M4 DTM, с вырезанным контуром, лист 94 х 140 мм</t>
  </si>
  <si>
    <t>Наклейки на кузов VOLVO S60 TTA, с вырезанным контуром, лист 94 х 140 мм</t>
  </si>
  <si>
    <t>#1601</t>
  </si>
  <si>
    <t>Наклейки на кузов MERCEDES AMG C 63 DTM с вырезанным контуром, лист 94 х 140 мм</t>
  </si>
  <si>
    <t>GOFER</t>
  </si>
  <si>
    <t xml:space="preserve">#GR11001 </t>
  </si>
  <si>
    <t>GOFER RACING LICENSE PLATES DECALS (декали номерных знаков), лист 120 х 190 мм</t>
  </si>
  <si>
    <t>Клей для резины и магнитов</t>
  </si>
  <si>
    <t>Супер клей Монолит</t>
  </si>
  <si>
    <t>HENKEL</t>
  </si>
  <si>
    <t>HENKEL Супер клей Момент Универсальный, туба 3 г.</t>
  </si>
  <si>
    <t>HENKEL Супер клей Момент Профи, бутылка 5 г.</t>
  </si>
  <si>
    <t>HENKEL Супер клей Момент Макси, туба 20 г.</t>
  </si>
  <si>
    <t>HENKEL Средство для удаления супер клея Супер Момент Антиклей, туба 5 г.</t>
  </si>
  <si>
    <t>#M345</t>
  </si>
  <si>
    <t>Эпоксидная высокотемпературная смола KOFORD для магнитов, однокомпонентная</t>
  </si>
  <si>
    <t>#M385</t>
  </si>
  <si>
    <t>Эпоксидная высокотемпературная смола KOFORD для сборки задних крышек, однокомпонентная</t>
  </si>
  <si>
    <t>#22</t>
  </si>
  <si>
    <t>Эпоксидная высокотемпературная смола CAHOZA, однокомпонентная</t>
  </si>
  <si>
    <t>SKINNER</t>
  </si>
  <si>
    <t>Эпоксидная высокотемпературная смола SKINNER, однокомпонентная</t>
  </si>
  <si>
    <t>UHU</t>
  </si>
  <si>
    <t>Эпоксидная смола двухкомпонентная UHU, в шприцах с дозатором</t>
  </si>
  <si>
    <t>Контактный клей для резины UHU Schuh&amp;Leder, флакон 33 мл</t>
  </si>
  <si>
    <t>HENKEL Контактный клей для резины Момент Классик, туба 30 мл</t>
  </si>
  <si>
    <t>HENKEL Контактный клей для резины Момент Классик, туба 50 мл</t>
  </si>
  <si>
    <t>ATTAN Клей для резины</t>
  </si>
  <si>
    <t>Масло для подшипников, букс и шестерен</t>
  </si>
  <si>
    <t>#SL7531</t>
  </si>
  <si>
    <t>КОЛПАЧОК ДЛЯ МАСЛЕНКИ</t>
  </si>
  <si>
    <t>RACERS EDGE</t>
  </si>
  <si>
    <t xml:space="preserve">#RE3000 </t>
  </si>
  <si>
    <t>Масленка пластиковая с иглой и колпачком</t>
  </si>
  <si>
    <t>#SL7406</t>
  </si>
  <si>
    <t>Масленка пластиковая Slick 7 с иглой и колпачком</t>
  </si>
  <si>
    <t>#700</t>
  </si>
  <si>
    <t>ТЕФЛОНОВАЯ СМАЗКА ДЛЯ ШЕСТЕРЁН И БУКС, PARMA</t>
  </si>
  <si>
    <t>#920</t>
  </si>
  <si>
    <t>МАСЛО CHAMPION, УНИВЕРСАЛЬНОЕ</t>
  </si>
  <si>
    <t>#70260</t>
  </si>
  <si>
    <t>МАСЛО УНИВЕРСАЛЬНОЕ PSE F-1</t>
  </si>
  <si>
    <t>#740</t>
  </si>
  <si>
    <t>МАСЛО ДЛЯ БУКС, PARMA</t>
  </si>
  <si>
    <t>#741</t>
  </si>
  <si>
    <t>МАСЛО ДЛЯ ПОДШИПНИКОВ, PARMA</t>
  </si>
  <si>
    <t>#PS601</t>
  </si>
  <si>
    <t>PROSLOT Масло для букс Agent 86</t>
  </si>
  <si>
    <t>#PS602</t>
  </si>
  <si>
    <t>PROSLOT Масло для подшипников Agent 99</t>
  </si>
  <si>
    <t>KELLY</t>
  </si>
  <si>
    <t xml:space="preserve">KELLY Racing Tires Масло универсальное STAN'S OIL </t>
  </si>
  <si>
    <t>S7-426</t>
  </si>
  <si>
    <t>МАСЛО ДЛЯ БУКС И ПОДШИПНИКОВ, SLICK 7</t>
  </si>
  <si>
    <t>SLICK7</t>
  </si>
  <si>
    <t>#SL7405</t>
  </si>
  <si>
    <t>SLICK7 Масло для подшипников "Glidex synth lubricant"</t>
  </si>
  <si>
    <t>#M327</t>
  </si>
  <si>
    <t>МАСЛО ДЛЯ ПОДШИПНИКОВ, KOFORD</t>
  </si>
  <si>
    <t>#M328</t>
  </si>
  <si>
    <t>МАСЛО ДЛЯ БУКС, KOFORD</t>
  </si>
  <si>
    <t>Кондиционеры для щеток токосъемника и коллектора</t>
  </si>
  <si>
    <t>#665А</t>
  </si>
  <si>
    <t>КОНДИЦИОНЕР ДЛЯ ЩЁТОК, ФЛАКОН</t>
  </si>
  <si>
    <t>LKY1400</t>
  </si>
  <si>
    <t>КОНДИЦИОНЕР ДЛЯ ЩЁТОК, ФЛАКОН, 60 мл.</t>
  </si>
  <si>
    <t xml:space="preserve">SL404 </t>
  </si>
  <si>
    <t xml:space="preserve">Очиститель - кондиционер для коллектора SL7 VOODO COMM BRAID DROPS </t>
  </si>
  <si>
    <t>GO FAST</t>
  </si>
  <si>
    <t>GFPCD</t>
  </si>
  <si>
    <t>Очиститель - кондиционер для коллектора GO FAST Nitro commutator drops</t>
  </si>
  <si>
    <t>Краски для кузова, растворители, маски для окраски и декали</t>
  </si>
  <si>
    <t>#1-25</t>
  </si>
  <si>
    <t>Малярные маски (декали) декоративные для покраски кузова, лист 90 х 120 мм, монтажная плёнка в комплекте. (25 разных наименований)</t>
  </si>
  <si>
    <t>#0001</t>
  </si>
  <si>
    <t>Малярные маски (декали) для покраски кузова Kolhoza F1 Mercedes W07 Hybrid в кузов JAGUAR R1 2000, набор с монтажной пленкой</t>
  </si>
  <si>
    <t>#0002</t>
  </si>
  <si>
    <t>Малярные маски (декали) для покраски кузова Kolhoza F1 Mercedes W07 Hybrid в кузов Tyrrel 023 1995, набор с монтажной пленкой</t>
  </si>
  <si>
    <t>#0003</t>
  </si>
  <si>
    <t>Малярные маски (декали) для покраски кузова Kolhoza F1 Mercedes W07 Hybrid в кузов ARROWS Fa18 1997, набор с монтажной пленкой</t>
  </si>
  <si>
    <t>#0004</t>
  </si>
  <si>
    <t>Малярные маски (декали) для покраски кузова Kolhoza F1 Mercedes W07 Hybrid в кузов Super Aguri SA 07 2007, набор с монтажной пленкой</t>
  </si>
  <si>
    <t>#0005</t>
  </si>
  <si>
    <t>Малярные маски (декали) для покраски кузова Kolhoza F1 Mercedes W07 Hybrid в кузов Jordan 191 1991, набор с монтажной пленкой</t>
  </si>
  <si>
    <t>#0006</t>
  </si>
  <si>
    <t>Малярные маски (декали) для покраски кузова Kolhoza F1 Mercedes W07 Hybrid в кузов RENAUT RS 16 2016, набор с монтажной пленкой</t>
  </si>
  <si>
    <t>#0007</t>
  </si>
  <si>
    <t>Малярные маски (декали) для покраски кузова Kolhoza F1 Mercedes W07 Hybrid в кузов MCLAREN MP 4-31 2016, набор с монтажной пленкой</t>
  </si>
  <si>
    <t>#0008</t>
  </si>
  <si>
    <t>Малярные маски (декали) для покраски кузова Kolhoza F1 Mercedes W07 Hybrid в кузов JAGUAR R5 2004, набор с монтажной пленкой</t>
  </si>
  <si>
    <t xml:space="preserve"> #0009</t>
  </si>
  <si>
    <t>KOLHOZA Малярные маски (декали) для покраски кузова Kolhoza F1 Mercedes W07 Hybrid в кузов TORO ROSSO STR12 2017, набор с монтажной пленкой</t>
  </si>
  <si>
    <t>#0010</t>
  </si>
  <si>
    <t>Малярные маски (декали) для покраски кузова Kolhoza F1 Mercedes W07 Hybrid в кузов ARROWS 2000, набор с монтажной пленкой</t>
  </si>
  <si>
    <t xml:space="preserve"> #0014</t>
  </si>
  <si>
    <t>KOLHOZA Малярные маски (декали) для покраски кузова Kolhoza F1 Mercedes W07 Hybrid в кузов JORDAN 12 2002, набор с монтажной пленкой</t>
  </si>
  <si>
    <t xml:space="preserve"> #0015</t>
  </si>
  <si>
    <t>KOLHOZA Малярные маски (декали) для покраски кузова Kolhoza F1 Mercedes W07 Hybrid в кузов MERCEDES AMG W07 2016, набор с монтажной пленкой</t>
  </si>
  <si>
    <t>#0016</t>
  </si>
  <si>
    <t>KOLHOZA Малярные маски (декали) для покраски кузова Kolhoza F1 Mercedes W07 Hybrid в кузов SCUDERIA FERRARI SF70H 2017, набор с монтажной пленкой</t>
  </si>
  <si>
    <t>TAMIYA</t>
  </si>
  <si>
    <t>#TAM87177</t>
  </si>
  <si>
    <t>TAMIYA Малярный скотч шириной 2 мм</t>
  </si>
  <si>
    <t>#TAM87178</t>
  </si>
  <si>
    <t>TAMIYA Малярный скотч шириной 3 мм</t>
  </si>
  <si>
    <t>#TAM87179</t>
  </si>
  <si>
    <t>TAMIYA Малярный скотч шириной 5 мм</t>
  </si>
  <si>
    <t xml:space="preserve">#40279 </t>
  </si>
  <si>
    <t>Малярный скотч PARMA (Профессиональный малярный скотч), шириной 6 мм</t>
  </si>
  <si>
    <t>#40280</t>
  </si>
  <si>
    <t>Малярный скотч PARMA (Профессиональный малярный скотч), шириной 10 мм</t>
  </si>
  <si>
    <t>#TAM87184</t>
  </si>
  <si>
    <t>TAMIYA Малярный скотч шириной 12 мм</t>
  </si>
  <si>
    <t>#40257</t>
  </si>
  <si>
    <t>Малярный скотч PARMA (Профессиональный малярный скотч), шириной 18.2 мм</t>
  </si>
  <si>
    <t>RALPH THORNE</t>
  </si>
  <si>
    <t>RALPH THORNE Краски для поликарбоната (Лексана) на водной основе,  60 мл.</t>
  </si>
  <si>
    <t>КРАСКИ ДЛЯ ЛЕКСАНА PARMA, флакон 60 мл</t>
  </si>
  <si>
    <t>#701</t>
  </si>
  <si>
    <t>Жидкая маска PARMA (Liquid Mask), флакон 40 мл</t>
  </si>
  <si>
    <t>#40281</t>
  </si>
  <si>
    <t>Жидкая маска PARMA (Liquid Mask), флакон 120 мл</t>
  </si>
  <si>
    <t>#40201</t>
  </si>
  <si>
    <t>Оригинальный разбавитель для водных красок PARMA, флакон 60 мл</t>
  </si>
  <si>
    <t>#40202</t>
  </si>
  <si>
    <t>Очиститель аэрографа PARMA, флакон 60 мл</t>
  </si>
  <si>
    <t>#40203</t>
  </si>
  <si>
    <t>Очиститель поверхностей PARMA, спрей, флакон 60 мл</t>
  </si>
  <si>
    <t>Краски для лексана Tamiya, спрей 100 мл                                                                            от</t>
  </si>
  <si>
    <t>Футболки и передники</t>
  </si>
  <si>
    <t>#M363</t>
  </si>
  <si>
    <t>ПЕРЕДНИК ПИЛОТА KOFORD</t>
  </si>
  <si>
    <t>#903</t>
  </si>
  <si>
    <t>ALPHA Фартук пилота</t>
  </si>
  <si>
    <t>#M204-S, M, L, XL</t>
  </si>
  <si>
    <t>ФУТБОЛКА KOFORD, РАЗМЕРЫ S, M, L, XL</t>
  </si>
  <si>
    <t>#M204-XXL</t>
  </si>
  <si>
    <t>ФУТБОЛКА KOFORD, РАЗМЕР XXL</t>
  </si>
  <si>
    <t>#M204-XXXL</t>
  </si>
  <si>
    <t>ФУТБОЛКА KOFORD, РАЗМЕР XXXL</t>
  </si>
  <si>
    <t>#310</t>
  </si>
  <si>
    <t>ФУТБОЛКА CAHOZA, РАЗМЕРЫ XL, XXL</t>
  </si>
  <si>
    <t>#900</t>
  </si>
  <si>
    <t>ФУТБОЛКА ALPHA, РАЗМЕРЫ L, XL</t>
  </si>
  <si>
    <t>Футболка KOLHOZA, Размеры S, M, L, XL, XXL, XXXL, XXXXL</t>
  </si>
  <si>
    <t>Материалы для усиления кузова</t>
  </si>
  <si>
    <t xml:space="preserve">#498 </t>
  </si>
  <si>
    <t>Капроновая ткань для усиления кузова 75 х 180 мм</t>
  </si>
  <si>
    <t>Капроновая ткань для усиления кузова 50 х 210 мм</t>
  </si>
  <si>
    <t>#47</t>
  </si>
  <si>
    <t>VOKI Лавсановая ткань для усиления кузова, толщиной 0,19 мм (.007"), размер 150 х 215</t>
  </si>
  <si>
    <t>#46</t>
  </si>
  <si>
    <t>VOKI Лавсановая ткань для усиления кузова,  толщиной 0,25 мм (.01"), размер 150 х 215</t>
  </si>
  <si>
    <t>#922</t>
  </si>
  <si>
    <t>Lexan для усиления кузова, с липким слоем 3M, толщиной .005" (0.125 мм), размер 50 х 170 мм</t>
  </si>
  <si>
    <t>#923</t>
  </si>
  <si>
    <t>Lexan для усиления кузова, с липким слоем 3M, толщиной .005" (0.125 мм), размер 50 х 240 мм</t>
  </si>
  <si>
    <t>#924</t>
  </si>
  <si>
    <t>Lexan для усиления кузова, с липким слоем 3M, толщиной .007" (0.175 мм), размер 50 х 180 мм</t>
  </si>
  <si>
    <t>#925</t>
  </si>
  <si>
    <t>Lexan для усиления кузова, с липким слоем 3M, толщиной .010" (0.25 мм), размер 50 х 180 мм</t>
  </si>
  <si>
    <t>Скотч ZHB с линейным армированием, 12 мм х 50 м</t>
  </si>
  <si>
    <t>#S7-575</t>
  </si>
  <si>
    <t>Скотч SLICK 7 с сетчатым армированием, шириной 12 мм, рулон 22 м</t>
  </si>
  <si>
    <t>3M</t>
  </si>
  <si>
    <t>Скотч 3М с сетчатым армированием, шириной 12 мм, рулон 50 м</t>
  </si>
  <si>
    <t>Скотч 3М с сетчатым армированием, шириной 25 мм, рулон 50 м</t>
  </si>
  <si>
    <t>Скотч 3М с сетчатым армированием, шириной 50 мм, рулон 50 м</t>
  </si>
  <si>
    <t>Скотч  двухсторонний толщиной 0.2 мм, шириной 12 мм, рулон 50 м</t>
  </si>
  <si>
    <t>Поликарбонат листовой (лексан)</t>
  </si>
  <si>
    <t>GE</t>
  </si>
  <si>
    <t>#LEXAN-0.125</t>
  </si>
  <si>
    <t>GENERAL ELECTRIC LEXAN, толщина 0.125 мм, размер: 1000 х 1220 мм, метр погонный</t>
  </si>
  <si>
    <t>#LEXAN-0.175</t>
  </si>
  <si>
    <t>GENERAL ELECTRIC LEXAN, толщина 0.175 мм, размер: 1000 х 1220 мм, метр погонный</t>
  </si>
  <si>
    <t>#LEXAN-0.25</t>
  </si>
  <si>
    <t>GENERAL ELECTRIC LEXAN, толщина 0.25 мм, размер: 1000 х 1200 мм, метр погонный</t>
  </si>
  <si>
    <t xml:space="preserve">#10416 </t>
  </si>
  <si>
    <t>LEXAN, толщина 0.76 мм, размер: 292 х 330 мм, лист</t>
  </si>
  <si>
    <t xml:space="preserve">#10417 </t>
  </si>
  <si>
    <t>LEXAN, толщина 1.02 мм, размер: 292 х 330 мм, лист</t>
  </si>
  <si>
    <t>ОБОРУДОВАНИЕ  И  ИНСТРУМЕНТ</t>
  </si>
  <si>
    <t>DVE</t>
  </si>
  <si>
    <t>#MT1</t>
  </si>
  <si>
    <t>DenVel electonics Тестер для магнитов</t>
  </si>
  <si>
    <t>#MT1.2</t>
  </si>
  <si>
    <t>DenVel electonics Тестер для магнитов, с внешним датчиком</t>
  </si>
  <si>
    <t>#1021</t>
  </si>
  <si>
    <t>Столик ZHB для модели текстолитовый с магнитами</t>
  </si>
  <si>
    <t>#1022</t>
  </si>
  <si>
    <t>Столик ZHB для модели текстолитовый без магнитов</t>
  </si>
  <si>
    <t>#033</t>
  </si>
  <si>
    <t>Столик VOKI для модели текстолитовый с магнитами</t>
  </si>
  <si>
    <t xml:space="preserve">#JKPSBBL </t>
  </si>
  <si>
    <t>Столик для модели из МДФ с магнитами</t>
  </si>
  <si>
    <t>Магнитный лоток хранения мелких деталей на рабочем месте</t>
  </si>
  <si>
    <t>#TCS_Alpaha</t>
  </si>
  <si>
    <t>Стенд для хранения колесных банок Ø23.5 мм (JK, Alpha), 88 х 117 мм, акрил</t>
  </si>
  <si>
    <t xml:space="preserve"> #TCS_PSE</t>
  </si>
  <si>
    <t>Стенд для хранения колесных банок Ø27 мм (PSE, Alpha Large), 103 х 137 мм, акрил</t>
  </si>
  <si>
    <t>Стенд для хранения колесных банок Slot Lab #TCS_Alpaha в комплекте с банками 12 шт.</t>
  </si>
  <si>
    <t>#M413</t>
  </si>
  <si>
    <t>KOFORD Бормашина Minicraft c набором цанг, 15 Вольт</t>
  </si>
  <si>
    <t>Цифровые карманные весы из нержавеющей стали 0,01 - 300 Грамм</t>
  </si>
  <si>
    <t>Комплект из двух аэрографов и оснастки к ним</t>
  </si>
  <si>
    <t>#IR14</t>
  </si>
  <si>
    <t>Кит-набор для сборки мини бокса "Рабочее место спортсмена" размеры 200 х 290 х 230 мм, в комплект ручка, петли, замок и защелка</t>
  </si>
  <si>
    <t>дополнительная категория</t>
  </si>
  <si>
    <t>Оборудование и инструмент KOLHOZA</t>
  </si>
  <si>
    <t>KZA001</t>
  </si>
  <si>
    <t>Суппорт для нарезания резьбы на токосъемнике и выравнивания рабочей плоскости</t>
  </si>
  <si>
    <t>KZA002</t>
  </si>
  <si>
    <t>Линейка с крепежом для обрезания кузова</t>
  </si>
  <si>
    <t>KZA003</t>
  </si>
  <si>
    <t>Приспособление для наклеивание шин (в комплекте оси 3/32" и 2 мм)</t>
  </si>
  <si>
    <t>KZA004</t>
  </si>
  <si>
    <t>Пит-бокс для выхода трассу</t>
  </si>
  <si>
    <t>KZA005</t>
  </si>
  <si>
    <t>Кейс - "Рабочее место" спортсмена</t>
  </si>
  <si>
    <t>KZA006</t>
  </si>
  <si>
    <t>Станок для обработки колес автомодели Kolhoza standart</t>
  </si>
  <si>
    <t>KZA0061</t>
  </si>
  <si>
    <t>Станок для обработки колес автомодели Kolhoza new</t>
  </si>
  <si>
    <t>KZA0062</t>
  </si>
  <si>
    <t>Пассик на станок KZA006 (61) и HUDY от двигателя на вал вращения оси</t>
  </si>
  <si>
    <t>KZA0063</t>
  </si>
  <si>
    <t>Пассик на станок KZA006 (61) и HUDY от вала вращения оси на абразивный барабан</t>
  </si>
  <si>
    <t>KZA0064</t>
  </si>
  <si>
    <t>Ось для станков KZA006 (61) и HUDY 2 мм</t>
  </si>
  <si>
    <t>KZA0065</t>
  </si>
  <si>
    <t>Ось для станков KZA006 (61) и HUDY 3/32" (2.36 мм)</t>
  </si>
  <si>
    <t>KZA0066</t>
  </si>
  <si>
    <t xml:space="preserve">Подшипник 3 х 7 х 3 мм закрытый для станков KZA006, KZA0061 </t>
  </si>
  <si>
    <t>KZA007</t>
  </si>
  <si>
    <t>Стенд для развессовки модели</t>
  </si>
  <si>
    <t>KZA008</t>
  </si>
  <si>
    <t>Регулятор мощности паяльника 220 Вольт</t>
  </si>
  <si>
    <t>KZA0081</t>
  </si>
  <si>
    <t>Регулятор мощности паяльника 110 Вольт</t>
  </si>
  <si>
    <t>KZA009</t>
  </si>
  <si>
    <t>Стенд для проверки точности осей, шестерней на валу двигателя</t>
  </si>
  <si>
    <t>KZA010</t>
  </si>
  <si>
    <t>Резак задних арок кузова модели, Ø20 мм</t>
  </si>
  <si>
    <t>KZA0101</t>
  </si>
  <si>
    <t>Резак задних арок кузова модели, Ø22 мм</t>
  </si>
  <si>
    <t>KZA011</t>
  </si>
  <si>
    <t>Приспособление для выравнивания рабочей плоскости токосъемника</t>
  </si>
  <si>
    <t>KZA012</t>
  </si>
  <si>
    <t>Стенд для хранения колес, раскладной</t>
  </si>
  <si>
    <t>KZA013</t>
  </si>
  <si>
    <t>Стенд для хранения колесных банок Ø23.5 мм (JK, Alpha), 80 х 140 мм, алюминиевый</t>
  </si>
  <si>
    <t>KZA0131</t>
  </si>
  <si>
    <t>Стенд для хранения колесных банок Ø27 мм (PSE, Alpha Large), 80 х 195 мм алюминиевый</t>
  </si>
  <si>
    <t>KZA014</t>
  </si>
  <si>
    <t>Стенд для модели с пит-боксом</t>
  </si>
  <si>
    <t>KZA015</t>
  </si>
  <si>
    <t>Стенд для хранения новых шин</t>
  </si>
  <si>
    <t>KZA016</t>
  </si>
  <si>
    <t>Алмазная шарошка для шин под диски Ø10 мм для бормашины</t>
  </si>
  <si>
    <t>KZA017</t>
  </si>
  <si>
    <t>Стенд для проверки точности осей</t>
  </si>
  <si>
    <t>KZA018</t>
  </si>
  <si>
    <t>Стусло для нарезание латунных трубок</t>
  </si>
  <si>
    <t>KZA019</t>
  </si>
  <si>
    <t>Настольный дремель</t>
  </si>
  <si>
    <t>KZA020</t>
  </si>
  <si>
    <t>Стенд для хранения осей с шестернями</t>
  </si>
  <si>
    <t>KZA021</t>
  </si>
  <si>
    <t>Стенд для балансировки колес. Ось 3/32" и 2 мм в комплекте</t>
  </si>
  <si>
    <t>KZA0211</t>
  </si>
  <si>
    <t>Ось 2 мм для стенда балансировки колес (возможно сделать длину до 52 мм)</t>
  </si>
  <si>
    <t>KZA0212</t>
  </si>
  <si>
    <t>Ось 3/32" для стенда балансировки колес (возможно сделать длину до 57 мм)</t>
  </si>
  <si>
    <t>KZA022</t>
  </si>
  <si>
    <t>Стенд для проверки точности осей роторов</t>
  </si>
  <si>
    <t>KZA023</t>
  </si>
  <si>
    <t>Кейс - "Рабочее место" спортсмена 395 x 300 x 255 мм</t>
  </si>
  <si>
    <t>KZA024</t>
  </si>
  <si>
    <t>Стенд для сушки дисков с нанесенным клеем</t>
  </si>
  <si>
    <t>KZA025</t>
  </si>
  <si>
    <t>.050" KOLHOZA ключ с ручкой, с ключом под гайку токосъемника 9 мм</t>
  </si>
  <si>
    <t>KZA026</t>
  </si>
  <si>
    <t>Стенд для измерения усилия моторных пружин</t>
  </si>
  <si>
    <t>сделать нормальное фото</t>
  </si>
  <si>
    <t>KZA027</t>
  </si>
  <si>
    <t>Бокс для хранения резины в банках Ø23.5 мм (JK, Alpha), размер 167 х 122 х 59 мм</t>
  </si>
  <si>
    <t>KZA028</t>
  </si>
  <si>
    <t>Ключ для токосъемника под гайки 9 мм и 3/8" (9.5 мм)</t>
  </si>
  <si>
    <t>KZA029</t>
  </si>
  <si>
    <t>Защитый кожух "Автобусная остановка" для обработки резины</t>
  </si>
  <si>
    <t>#KZA030</t>
  </si>
  <si>
    <t>KOLHOZA Приспособление для установки кузова на шасси Production 1/24 JK Cheetah Aeolos и Cheetah X25</t>
  </si>
  <si>
    <t>#KZA031</t>
  </si>
  <si>
    <t xml:space="preserve">KOLHOZA Кейс для моделей, подходит под размеры ручной клади. Размеры в собранном виде 450 х 200 х 240 мм (Ш х Д х В) - </t>
  </si>
  <si>
    <t>#KZA032</t>
  </si>
  <si>
    <t>KOLHOZA Стенд для установки кузова на шасси Production 1/24 JK 4" "Cheetan X25"</t>
  </si>
  <si>
    <t>#KZA033</t>
  </si>
  <si>
    <t>KOLHOZA Стенд для установки кузова на шасси Production 1/24 JK Cheetah Aeolos 4"</t>
  </si>
  <si>
    <t>#KZA034</t>
  </si>
  <si>
    <t>KOLHOZA Стенд для установки кузова на шасси Production 1/32 JK "Cheetan 11"</t>
  </si>
  <si>
    <t>Ключи для колес и мотора</t>
  </si>
  <si>
    <t>.080" КЛЮЧ-ШЕСТИГРАННИК, БЕЗ РУЧКИ, Г ОБРАЗНЫЙ</t>
  </si>
  <si>
    <t>.050" КЛЮЧ-ШЕСТИГРАННИК, БЕЗ РУЧКИ, Г ОБРАЗНЫЙ</t>
  </si>
  <si>
    <t>#558</t>
  </si>
  <si>
    <t>.050" Вставка в КЛЮЧ-ШЕСТИГРАННИК, прямой, диаметр 2 мм</t>
  </si>
  <si>
    <t>#M163</t>
  </si>
  <si>
    <t>TRINITY</t>
  </si>
  <si>
    <t>#TRI6005</t>
  </si>
  <si>
    <t>TRINITY .050" Вставка в ключ-шестигранник, прямая длинной 55 мм</t>
  </si>
  <si>
    <t>INTEGY</t>
  </si>
  <si>
    <t xml:space="preserve">INTE8201T </t>
  </si>
  <si>
    <t>INTEGY .050" Вставка в КЛЮЧ-ШЕСТИГРАННИК, прямая, диаметр 3 мм</t>
  </si>
  <si>
    <t>#MID109</t>
  </si>
  <si>
    <t>MID-AMERICA .050" Вставка в ключ-шестигранник, прямая, диаметр 3 мм</t>
  </si>
  <si>
    <t>HUDY</t>
  </si>
  <si>
    <t>#125041</t>
  </si>
  <si>
    <t>HUDY Вставка в КЛЮЧ-ШЕСТИГРАННИК, прямая, .050" х 120 мм</t>
  </si>
  <si>
    <t>#125011</t>
  </si>
  <si>
    <t>HUDY .050" Вставка в  КЛЮЧ-ШЕСТИГРАННИК HUDY, диаметр 3 мм.</t>
  </si>
  <si>
    <t>MG зеленая анодированная ручка ключа для вставок диаметром 2 мм</t>
  </si>
  <si>
    <t>WIHA</t>
  </si>
  <si>
    <t>#26313</t>
  </si>
  <si>
    <t xml:space="preserve">.050" КЛЮЧ-ШЕСТИГРАННИК WIHA </t>
  </si>
  <si>
    <t xml:space="preserve">#JKL15 </t>
  </si>
  <si>
    <t>JK .050" Ключ шестигранник, синий, с ключом под гайку токосъёмника 9 мм</t>
  </si>
  <si>
    <t>.050" КЛЮЧ-ШЕСТИГРАННИК ZHB ЗЕЛЕНЫЙ, АНОДИРОВАННЫЙ</t>
  </si>
  <si>
    <t>#M162</t>
  </si>
  <si>
    <t>.050" КЛЮЧ-ШЕСТИГРАННИК KOFORD ЧЕРНЫЙ, АНОДИРОВАННЫЙ</t>
  </si>
  <si>
    <t>#JK8042</t>
  </si>
  <si>
    <t>JK .050" Ключ-шестигранник, синий, с ключом под гайку токосъемника 3/8" (9.5 мм)</t>
  </si>
  <si>
    <t>.050" КЛЮЧ-ШЕСТИГР. JK, черный, с ключом под гайку токосъемника 9.5 мм</t>
  </si>
  <si>
    <t>#51-5078</t>
  </si>
  <si>
    <t>SONIC Ключ-шестигранник для колёс, двухсторонний, анодированный, с наконечниками .050" и .078"</t>
  </si>
  <si>
    <t>#125095</t>
  </si>
  <si>
    <t>HUDY .050" (4/40) ключ -шестигранник, черный, с ключом под гайку токосъемника 9,5 мм (3/8")</t>
  </si>
  <si>
    <t>#66</t>
  </si>
  <si>
    <t xml:space="preserve">.050" КЛЮЧ-ШЕСТИГР. CAHOZA, анодир. </t>
  </si>
  <si>
    <t>#125090</t>
  </si>
  <si>
    <t>HUDY .050" (4/40) ключ -шестигранник, черный, с ключом под гайку токосъемника 9 мм</t>
  </si>
  <si>
    <t>Инструмент</t>
  </si>
  <si>
    <t>Инструменты для токосъёмника и щёток</t>
  </si>
  <si>
    <t>MS SLOTPARTS</t>
  </si>
  <si>
    <t xml:space="preserve">MS SLOTPARTS Зенковка для точной фрезеровки контактной поверхности с закалёнными и отшлифованными режущими кромками </t>
  </si>
  <si>
    <t xml:space="preserve">MS SLOTPARTS Резец с метрической резьбой M5 </t>
  </si>
  <si>
    <t>#10-32</t>
  </si>
  <si>
    <t>MS SLOTPARTS Резец с дюймовой резьбой (UNF)</t>
  </si>
  <si>
    <t>Кондуктор для обрезки щеток токосъемника</t>
  </si>
  <si>
    <t>MS SLOTPARTS Приспособление для обрезки щёток токосъёмника</t>
  </si>
  <si>
    <t>MS SLOTPARTS Приспособление для нарезания резьбы на токосъёмнике (v2.0) Метрическая резьба</t>
  </si>
  <si>
    <t>MS SLOTPARTS Приспособление для нарезания резьбы на токосъёмнике (v2.0) Дюймовая резьба</t>
  </si>
  <si>
    <t>Электронно цифровой штанегль 150 мм (6"). Точность до 0,01 мм. Пластиковый контейнер для хранения и две батареи в комлпекте.</t>
  </si>
  <si>
    <t>#MID441</t>
  </si>
  <si>
    <t>MID AMERICA Двухсторонний маркер для выделения деталей кузова</t>
  </si>
  <si>
    <t>#10400</t>
  </si>
  <si>
    <t>Маркер PARMA перманентный, двухсторонний</t>
  </si>
  <si>
    <t>#JKP8039</t>
  </si>
  <si>
    <t>Крестовая отвертка JK для работы с моторами</t>
  </si>
  <si>
    <t>#JKL30</t>
  </si>
  <si>
    <t>Ключ JK для гайки токосъемника JKL31</t>
  </si>
  <si>
    <t>#JKL80</t>
  </si>
  <si>
    <t>#RE17018</t>
  </si>
  <si>
    <t>Нож модельный с пластиковым футляром</t>
  </si>
  <si>
    <t>#RE2750</t>
  </si>
  <si>
    <t>Сменное лезвия для модельных ножей, шт.</t>
  </si>
  <si>
    <t>Пинцет остроконечный прямой из нержавеющей стали</t>
  </si>
  <si>
    <t>#74003</t>
  </si>
  <si>
    <t>Угловой пинцет для декалей и маленьких частей</t>
  </si>
  <si>
    <t>#74020</t>
  </si>
  <si>
    <t>Дизайнерский нож с 30 дополнительными лезвиями</t>
  </si>
  <si>
    <t>#74040</t>
  </si>
  <si>
    <t>Модельный нож с лезвиями среднего размера. В комплекте 25 дополнительных лезвий</t>
  </si>
  <si>
    <t>#74074</t>
  </si>
  <si>
    <t xml:space="preserve">Дополнительные 30 лезвий для ножа 74020 </t>
  </si>
  <si>
    <t>ZHB Настольный мат для работы, размеры 600 х 450 х 2,9 мм (формат А2)</t>
  </si>
  <si>
    <t>#M388</t>
  </si>
  <si>
    <t>Щуп для выставления зазора в заднем мосту, толщиной 0.13 мм</t>
  </si>
  <si>
    <t>#M572</t>
  </si>
  <si>
    <t>Щуп для выставления зазора в заднем мосту, толщиной 0.07 мм</t>
  </si>
  <si>
    <t>Набор стальных щупов для измерение клиренса, 20 шт. от 0.05 до 1 мм</t>
  </si>
  <si>
    <t>CMN7200.10</t>
  </si>
  <si>
    <t xml:space="preserve">КИСТЬ СО СТАЛЬНОЙ ЩЕТИНОЙ </t>
  </si>
  <si>
    <t>Набор щеток со стальной, медной и вискозной щетиной, 3 шт.</t>
  </si>
  <si>
    <t>FRONTLINE</t>
  </si>
  <si>
    <t xml:space="preserve">Щетка из нержавеющей стали для распушения щеток в токосъемнике </t>
  </si>
  <si>
    <t>ZHB Сверло по металлу, диа. 2,1 мм</t>
  </si>
  <si>
    <t>K&amp;S Eng.</t>
  </si>
  <si>
    <t>#KS435</t>
  </si>
  <si>
    <t>K&amp;S Engineering Метчик 0-80"</t>
  </si>
  <si>
    <t>Метчик 0-80 (1,52 мм) для нарезание дюймовой резьбы в задних крышках</t>
  </si>
  <si>
    <t>INORS</t>
  </si>
  <si>
    <t>Метчик 4/40" для нарезание резьбы в колесах и шестеренках</t>
  </si>
  <si>
    <t xml:space="preserve">Плашка M5 для нарезания резьбы в токосъемнике, внешний диаметр 10 мм </t>
  </si>
  <si>
    <t>Фреза торцевая 2 мм</t>
  </si>
  <si>
    <t>Фреза торцевая 3/32" (2.36 мм)</t>
  </si>
  <si>
    <t xml:space="preserve">Фреза торцевая 5 мм для токосъемника, внешний диаметр 10 мм </t>
  </si>
  <si>
    <t>#T1250</t>
  </si>
  <si>
    <t>VITULA Фреза торцевая 2 мм</t>
  </si>
  <si>
    <t>#T1252</t>
  </si>
  <si>
    <t>VITULA Фреза торцевая 3/32" (2,36 мм)</t>
  </si>
  <si>
    <t>MG</t>
  </si>
  <si>
    <t>#DB202</t>
  </si>
  <si>
    <t>MG инструмент для установки пружин мотора</t>
  </si>
  <si>
    <t>#188</t>
  </si>
  <si>
    <t>Оправки KOFORD разного диаметра для установки подшипников в мотор</t>
  </si>
  <si>
    <t>LUCKY BOB</t>
  </si>
  <si>
    <t>#LKY1000</t>
  </si>
  <si>
    <t>Напрессовщик шестерёнок для двигателя</t>
  </si>
  <si>
    <t>#JK8063</t>
  </si>
  <si>
    <t>JK Съёмник шестерёнок с двигателя с T-образной ручкой</t>
  </si>
  <si>
    <t>#516</t>
  </si>
  <si>
    <t>СЪЁМНИК ШЕСТЕРЁНОК С ДВИГАТЕЛЯ</t>
  </si>
  <si>
    <t>JKL23</t>
  </si>
  <si>
    <t>НОЖНИЦЫ PARMA, ПРЯМЫЕ</t>
  </si>
  <si>
    <t>Алмазные шарожки в наличии:</t>
  </si>
  <si>
    <t>#10398</t>
  </si>
  <si>
    <t>НОЖНИЦЫ PARMA, ЗАКРУГЛЁННЫЕ</t>
  </si>
  <si>
    <t>Диаметр</t>
  </si>
  <si>
    <t xml:space="preserve">НОЖНИЦЫ MЕДЕЦИНСКИЕ ПРЯМЫЕ </t>
  </si>
  <si>
    <t>НОЖНИЦЫ ZHB длинные для лексана</t>
  </si>
  <si>
    <t>#10404</t>
  </si>
  <si>
    <t>НОЖНИЦЫ PARMA длинные для лексана</t>
  </si>
  <si>
    <t>#041</t>
  </si>
  <si>
    <t>VOKI Алмазная шарошка для изготовления паза в рубашке под ось 2.36 мм</t>
  </si>
  <si>
    <t>Алмазная шарошка для магнитов (партия 2013 год)</t>
  </si>
  <si>
    <t>Алмазная шарошка для магнитов любого диаметра, под заказ</t>
  </si>
  <si>
    <t xml:space="preserve">ZHB Набор стальных надфилей 3 шт. </t>
  </si>
  <si>
    <t>Набор стальных надфилей 12 шт.</t>
  </si>
  <si>
    <t>Набор стальных надфилей с алмазным напылением 12 шт.</t>
  </si>
  <si>
    <t>Набор маленьких стальных надфилей с алмазным напылением 10 шт.</t>
  </si>
  <si>
    <t xml:space="preserve">#WWDCD </t>
  </si>
  <si>
    <t>Набор алмазных отрезных дисков 5 шт., с держателем</t>
  </si>
  <si>
    <t xml:space="preserve">#WW26 </t>
  </si>
  <si>
    <t>Набор алмазных боров, 15 шт.</t>
  </si>
  <si>
    <t>#711</t>
  </si>
  <si>
    <t>DUBICK Engineering Кондуктор для устанавки мотора на F1-32, со смещенным вниз центром на 0.2 мм, под вал двигателя 1.5 мм - ось 2 мм.</t>
  </si>
  <si>
    <t>DUBICK Engineering Кондуктор для устанавки мотора на F1-32, со смещенным вниз центром на 0.2 мм, под вал двигателя 1.5 мм - ось 3/32" (2.36 мм)</t>
  </si>
  <si>
    <t>Кондуктор для устан. мот. на F1, доступно под вал 2 и 1.5 мм и оси 2 и 2.36 мм</t>
  </si>
  <si>
    <t>Кондуктор для устан. мот. на F1, со смещенным вниз центром на 0.5 мм, доступно под вал 1.5 мм и оси 2 и 2.36 мм</t>
  </si>
  <si>
    <t>M634</t>
  </si>
  <si>
    <t>Пружина для установки задних подшипников</t>
  </si>
  <si>
    <t>#26705</t>
  </si>
  <si>
    <t>Отвертка под винты Torx 5 (Для винтов в рубашках VOKI, Proslot X12, саморезов Koford и.т.д.)</t>
  </si>
  <si>
    <t>M674</t>
  </si>
  <si>
    <t>Инструмент для проверки размеров моделей классов ISRA</t>
  </si>
  <si>
    <t>Sveslot</t>
  </si>
  <si>
    <t>Инструмент для проверки размеров моделей класса ISRA по выбору, 1 шт.</t>
  </si>
  <si>
    <t>Набор инструментов для проверки размеров моделей классов ISRA, комплект 4 шт.</t>
  </si>
  <si>
    <t>Инструмент для подготовки щеток в мотор и выравнивания щеткодержателей</t>
  </si>
  <si>
    <t>#M148</t>
  </si>
  <si>
    <t>Брусок-приспособление для выставления щёткодержателей</t>
  </si>
  <si>
    <t>#M270</t>
  </si>
  <si>
    <t>Шарошка на валу 2 мм для шлифовки радиуса в моторных щётка, Ø5.2 мм</t>
  </si>
  <si>
    <t>#039</t>
  </si>
  <si>
    <t>VOKI Шарошка алмазная на валу 2 мм для шлифовки радиуса в моторных щётках, Ø4.8 мм</t>
  </si>
  <si>
    <t>VOKI Шарошка алмазная на валу 2 мм для шлифовки радиуса в моторных щётках, Ø5.2 мм</t>
  </si>
  <si>
    <t>VOKI Шарошка алмазная на валу 2 мм для шлифовки радиуса в моторных щётках, Ø5.4 мм</t>
  </si>
  <si>
    <t>MG cсуппорт для подготовки моторных щеток c алмазной шарошкой</t>
  </si>
  <si>
    <t>#038 brush</t>
  </si>
  <si>
    <t>Пилочка алмазная для проточки паза в щётках</t>
  </si>
  <si>
    <t>Паяльное оборудование и  принадлежности</t>
  </si>
  <si>
    <t>RALPH THORNE RACING</t>
  </si>
  <si>
    <t>Ralph Thorne Racing Флюс для пайки</t>
  </si>
  <si>
    <t>KOBIS</t>
  </si>
  <si>
    <t>KOBIS Паяльная кислота "Liquid Luck", флакон 15 мл.</t>
  </si>
  <si>
    <t>lucky bob's</t>
  </si>
  <si>
    <t>LKY1200</t>
  </si>
  <si>
    <t>LUCKY BOB ПАЯЛЬНАЯ КИСЛОТА, ФЛАКОН 45 мл</t>
  </si>
  <si>
    <t>LKY1300</t>
  </si>
  <si>
    <t>Сменная кисточка для паяльной кислоты Lucky Bob</t>
  </si>
  <si>
    <t>#M424</t>
  </si>
  <si>
    <t>KOFORD Сменная кисточка для паяльной кислоты</t>
  </si>
  <si>
    <t>ВИСКОЗНАЯ ГУБКА ДЛЯ ОЧИСТКИ ЖАЛА ПАЯЛЬНИКА, 45 х 55 х 7 мм</t>
  </si>
  <si>
    <t>#WWSPONG</t>
  </si>
  <si>
    <t>ВИСКОЗНАЯ ГУБКА ДЛЯ ОЧИСТКИ ЖАЛА ПАЯЛЬНИКА, 54 х 68 х 16 мм</t>
  </si>
  <si>
    <t xml:space="preserve">Припой с флюсом для всех работ, кроме пайки шестерен на мотор, моток 1.5 метра </t>
  </si>
  <si>
    <t>#M333</t>
  </si>
  <si>
    <t>Припой с 5% содержанием серебра</t>
  </si>
  <si>
    <t>#M444</t>
  </si>
  <si>
    <t>Припой легкоплавкий с флюсом для пайки шасси, в том числе из алюминия</t>
  </si>
  <si>
    <t>#M618</t>
  </si>
  <si>
    <t>Припой с высокой температурой плавления</t>
  </si>
  <si>
    <t>#44</t>
  </si>
  <si>
    <t>Припой тугоплавкий с большим содержанием серебра</t>
  </si>
  <si>
    <t>поменялась цена</t>
  </si>
  <si>
    <t>WELLER</t>
  </si>
  <si>
    <t>ПАЯЛЬНИК WELLER 41 ВТ с керамическим нагревателем и подставкой</t>
  </si>
  <si>
    <t>#1140A</t>
  </si>
  <si>
    <t>Паяльник WELLER 45 ВТ, 120 В, с подставкой</t>
  </si>
  <si>
    <t>Регулятор мощности / преобразователь напряжения 220-110 В для паяльника Weller</t>
  </si>
  <si>
    <t>СМЕННОЕ ЖАЛО ДЛЯ ПАЯЛЬНИКА WELLER 40 Вт, шириной 3 мм (под заказ)</t>
  </si>
  <si>
    <t>СМЕННОЕ ЖАЛО ДЛЯ ПАЯЛЬНИКА WELLER 40 Вт, шириной 5 мм (под заказ)</t>
  </si>
  <si>
    <t>#PL133</t>
  </si>
  <si>
    <t>СМЕННОЕ ЖАЛО ДЛЯ ПАЯЛЬНИКА WELLER, шириной 3,81 мм c резьбой M6</t>
  </si>
  <si>
    <t>HAKKO</t>
  </si>
  <si>
    <t xml:space="preserve">#HAKT18-D32/P </t>
  </si>
  <si>
    <t>СМЕННОЕ ЖАЛО ДЛЯ ПАЯЛЬНИКА WELLER 40 Вт, шириной 3,5 мм</t>
  </si>
  <si>
    <t>#HAKT18-S3/P</t>
  </si>
  <si>
    <t>HAKKO Сменное жало для паяльника и паяльных станций HAKKO, шириной 5,15 мм</t>
  </si>
  <si>
    <t>#HAK900L-T-S1/P</t>
  </si>
  <si>
    <t>HAKKO Сменное жало для паяльной станции HAKKO #936, шириной 5,5 мм</t>
  </si>
  <si>
    <t>#HAKT19-D65/P</t>
  </si>
  <si>
    <t>HAKKO Сменное жало для паяльника HAKKO, шириной 6,5 мм, длиной 18 мм</t>
  </si>
  <si>
    <t>Подставка для паяльника с вискозной губкой, комплект</t>
  </si>
  <si>
    <t>Оборудование для обработки шин</t>
  </si>
  <si>
    <t>#JK8075</t>
  </si>
  <si>
    <t xml:space="preserve">JK Приспособление для наклеивания шин - </t>
  </si>
  <si>
    <t xml:space="preserve">#ATTRDT </t>
  </si>
  <si>
    <t>ATTAN Приспособление для сверления дисков (ось 3/32")</t>
  </si>
  <si>
    <t>#1200</t>
  </si>
  <si>
    <t>Площадка с крупной и мелкой шкуркой для обработки колес</t>
  </si>
  <si>
    <t xml:space="preserve">#WW52 </t>
  </si>
  <si>
    <t>Алмазные площадки для обраб. резины с крупным и мелким напылением, набор 3 шт.</t>
  </si>
  <si>
    <t>#038 tire</t>
  </si>
  <si>
    <t>Алмазная площадка для обработки резины с крупным и мелким напылением</t>
  </si>
  <si>
    <t>KV</t>
  </si>
  <si>
    <t>Станок для обработки колес автомодели KV</t>
  </si>
  <si>
    <t>SKTRUER</t>
  </si>
  <si>
    <t>Станок для обработки колес автомодели S&amp;K</t>
  </si>
  <si>
    <t>BSV Станок для обработки колес автомодели</t>
  </si>
  <si>
    <t xml:space="preserve">BSV Кит-набор для обновления старой версии станка для обработки колёс BSV до текущей </t>
  </si>
  <si>
    <t>#103100</t>
  </si>
  <si>
    <t>Станок для обработки колес автомодели HUDY</t>
  </si>
  <si>
    <t>HUDY Набор пассиков на станок HUDY #103100 Ø30 мм. и Ø40 мм. (2 шт.)</t>
  </si>
  <si>
    <t>Оборудование для проточки коллектора</t>
  </si>
  <si>
    <t>#DB203</t>
  </si>
  <si>
    <t>DUBICK Алмазный резец для проточки коллектора с кольцом</t>
  </si>
  <si>
    <t xml:space="preserve">Станок KV для проточки коллекторов </t>
  </si>
  <si>
    <t>#101100</t>
  </si>
  <si>
    <t xml:space="preserve">Станок HUDY для проточки коллекторов </t>
  </si>
  <si>
    <t>#101906</t>
  </si>
  <si>
    <t>Опционный суппорт HUDY для проточки роторов любой длинны</t>
  </si>
  <si>
    <t>Алмазный резец ZHB для проточки коллектора c кольцом</t>
  </si>
  <si>
    <t>J&amp;M</t>
  </si>
  <si>
    <t>Алмазный резец MID America для проточки коллектора c кольцом (под заказ)</t>
  </si>
  <si>
    <t>#101081</t>
  </si>
  <si>
    <t>Алмазный резец HUDY для проточки коллектора без кольца</t>
  </si>
  <si>
    <t>Блоки питания и управления трассой</t>
  </si>
  <si>
    <t>WORM JIM SLOT</t>
  </si>
  <si>
    <t>WORM JIM SLOT Блок питания 1-24 (36)В, 10А, Входное напряжение 110В или 220В. Вес 360 гр. (Пластиковый корпус). Размеры: 150 x 105 x 55 мм</t>
  </si>
  <si>
    <t>WORM JIM SLOT Блок питания 1-24 (36)В, 10А, Входное напряжение 110В или 220В. Вес 790 гр. (Алюминиевый корпус). Размеры: 150 x 105 x 55 мм</t>
  </si>
  <si>
    <t>S&amp;K Блок питания 0-17В, 12А. Входное напряжение 110В или 220В. Вес 340 гр. Размеры 110х90х48 мм</t>
  </si>
  <si>
    <t>WW07</t>
  </si>
  <si>
    <t>Блок питания с регулировкой от 0 до 16 Вольт. Ток до 10 Ампер. Отдельный дисплей для Вольт и Ампер. Работает от 110 и 220 Вольт. Провода с крокодилами в комплекте. Вес 990 Грамм. Размеры: 120 x 55 x 168 mm.</t>
  </si>
  <si>
    <t>DUBICK Блок питания 0-15В, 17А. Входное напряжение 110В или 220В. Вес 750 гр. Размеры 122 х 70 х 208 мм</t>
  </si>
  <si>
    <t>#1001</t>
  </si>
  <si>
    <t>БЛОК ПИТАНИЯ 0-15В, 12А, РЕГУЛИРОВКИ ПО ТОКУ И НАПРЯЖЕНИЮ</t>
  </si>
  <si>
    <t>Slot Racing Ukraine</t>
  </si>
  <si>
    <t>Блок питания с регулировкой от 0 до 15 Вольт. Ток до 17 Ампер. Работает от 110 и 220 Вольт. Вес 360 Грамм. Размеры: 100 x 55 x 80 mm. Поставляется со светодиодным светильником для которого предусмотрен отдельный разъем питания. Также есть USB Charger.</t>
  </si>
  <si>
    <t>MTT</t>
  </si>
  <si>
    <t>БЛОК УПРАВЛЕНИЯ ТРАССОЙ MTT</t>
  </si>
  <si>
    <t>MAIN {Solutions}</t>
  </si>
  <si>
    <t xml:space="preserve">Блок управления трассой MainRef. Самое современное программное обеспечение для проведения соревнований и тренировок. Работает со всему современными операционными системами Windows. Комплект с коммутацией.  Монтируется на те же разъёмы, как и SPYTECH (Полностью взаимозаменяем - интерфейс совместим). </t>
  </si>
  <si>
    <t>добавлять фото и описание</t>
  </si>
  <si>
    <t>SPYTECH</t>
  </si>
  <si>
    <t>#1011</t>
  </si>
  <si>
    <t>БЛОК УПРАВЛЕНИЯ ТРАССОЙ SPYTECH</t>
  </si>
  <si>
    <t>Хранение. Коробочки под моторы и органайзеры, банки под колеса и ротора.</t>
  </si>
  <si>
    <t>M573</t>
  </si>
  <si>
    <t>Стикеры для моторных боксов, 6 шт.</t>
  </si>
  <si>
    <t>M602</t>
  </si>
  <si>
    <t>БАНОЧКА KOFORD ДЛЯ РОТОРА, ДИАМЕТР 13.5</t>
  </si>
  <si>
    <t>БАНОЧКА KOFORD ДЛЯ РОТОРА, ДИАМЕТР 13.5, 6 шт.</t>
  </si>
  <si>
    <t>#RT15.5</t>
  </si>
  <si>
    <t>БАНОЧКА ALPHA ДЛЯ РОТОРА, ДИАМЕТР 13,5</t>
  </si>
  <si>
    <t>#603</t>
  </si>
  <si>
    <t>Пластмассовая коробочка для мотора, прямоугольная с поролоном</t>
  </si>
  <si>
    <t>#ALPMB</t>
  </si>
  <si>
    <t>#WW15</t>
  </si>
  <si>
    <t xml:space="preserve">#034small </t>
  </si>
  <si>
    <t>Пластмассовая коробочка для мотора 44×33×20 mm, прямоугольная с поролоном</t>
  </si>
  <si>
    <t xml:space="preserve">#034big </t>
  </si>
  <si>
    <t>Пластмассовая коробочка для X-12 мотора 58×32×24 mm, прямоугольная с поролоном</t>
  </si>
  <si>
    <t xml:space="preserve">#WW19 </t>
  </si>
  <si>
    <t>WRIGHT WAY Пластмассовый бокс с мягкой вставкой для хранения 14 моторов HAWK-размера</t>
  </si>
  <si>
    <t>#BTLS-5</t>
  </si>
  <si>
    <t>ALPHA Баночка для колёс (диа. 23.3 мм, 55.3 выс.), маленькая</t>
  </si>
  <si>
    <t>#BTLS-7</t>
  </si>
  <si>
    <t>ALPHA Баночка для колёс (диа. 28.1 мм, выс. 50.8 мм), большая</t>
  </si>
  <si>
    <t>ALPHA Баночка для колёс (диа. 27.8 мм)</t>
  </si>
  <si>
    <t>JK Баночка для колёс, маленькая (диа. около 23 мм)</t>
  </si>
  <si>
    <t>#U58-20</t>
  </si>
  <si>
    <t>JK Баночка для колёс (диа. около 27.3 мм)</t>
  </si>
  <si>
    <t>#U57-20</t>
  </si>
  <si>
    <t>JK Баночка для колёс (диа. около 31.2 мм)</t>
  </si>
  <si>
    <t>#JKL32</t>
  </si>
  <si>
    <t>JK Раскладной cтенд для хранения колес L32</t>
  </si>
  <si>
    <t>DUBICK Стойка под ротора</t>
  </si>
  <si>
    <t>DUBICK Стойка под кислоту Lucky Bob</t>
  </si>
  <si>
    <t>Органайзер для деталей размером 145×232×23 мм, прозрачный пластик</t>
  </si>
  <si>
    <t>Органайзер для деталей размером 145×232×23 мм, зеленый с прозрачной крышке</t>
  </si>
  <si>
    <t>Органайзер для деталей размером 145×232×23 мм, синий с прозрачной крышке</t>
  </si>
  <si>
    <t xml:space="preserve">Органайзер с 12 отдельными отсеками 133×78×16 мм, прозрачный </t>
  </si>
  <si>
    <t>Органайзер универсальный 104×176×23 мм, содержит 15 конфигурируемых отсека, прозрачный пластик</t>
  </si>
  <si>
    <t>Органайзер настольный для работы с мелкими деталями 81×116×10 мм. Имеет встроенный магнит.</t>
  </si>
  <si>
    <t>Органайзер настольный для работы с мелкими деталями 81×171×10 мм. Имеет встроенный магнит.</t>
  </si>
  <si>
    <t>#WW210</t>
  </si>
  <si>
    <t>Органайзер 137×137×25 мм с 9 отсеками и 9 контейнерами, прозрачный пластик</t>
  </si>
  <si>
    <t>#WW200</t>
  </si>
  <si>
    <t>Бокс алюминиевый 135×105×21 мм с 12 контейнерами</t>
  </si>
  <si>
    <t>Ящик для инструмента и моделей с органайзером</t>
  </si>
  <si>
    <t>DUBICK Кит-набор для сборки мини-кейса "Рабочее место спортсмена" для детей, размеры 350х210х200 мм, в комлекте ремень для трансортировки</t>
  </si>
  <si>
    <t>ВЫПОЛНЯЕМЫЕ  РАБОТЫ  (ПОД ЗАКАЗ)</t>
  </si>
  <si>
    <t xml:space="preserve">Намагничивание магнитов </t>
  </si>
  <si>
    <t>подумать о фото</t>
  </si>
  <si>
    <t xml:space="preserve">ПЕРЕБАЛАНСИРОВКА РОТОРА </t>
  </si>
  <si>
    <t xml:space="preserve">СБОРКА МОДЕЛИ К ГОНКЕ (без учёта компл. и стоим. сборки мотора)                 </t>
  </si>
  <si>
    <t>СБОРКА МОТОРА (без учёта комплектующих. и стоимости проточки вала)</t>
  </si>
  <si>
    <t>#104</t>
  </si>
  <si>
    <t>ШЛИФОВКА ВАЛА РОТОРА ДО ДИАМЕТРА 1,5 мм</t>
  </si>
  <si>
    <t>#105</t>
  </si>
  <si>
    <t>ПРОТОЧКА КОЛЛЕКТОРА НА ВЫСОКОТОЧНОМ СТАНКЕ "HUDY"</t>
  </si>
  <si>
    <t>#106</t>
  </si>
  <si>
    <t xml:space="preserve">ИЗГОТОВЛЕНИЕ КОМПЛЕКТА КОЛЕС (НАКЛЕИВАНИЕ+ОБТОЧКА)  </t>
  </si>
  <si>
    <t>#107</t>
  </si>
  <si>
    <t>Окраска кузова модели аэрографом</t>
  </si>
  <si>
    <t>Вырезание, усиление и установка кузова на модель</t>
  </si>
  <si>
    <t>Наклеивание шестерен на ось и проточка ступиц</t>
  </si>
  <si>
    <t>#110</t>
  </si>
  <si>
    <t>Пользование алмазной шарошкой на одно расшлифовывание магнитов</t>
  </si>
  <si>
    <t>Cсумма в рублях:</t>
  </si>
  <si>
    <t>Итог в долларах: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</si>
</sst>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 Cyr"/>
      <charset val="204"/>
    </font>
    <font>
      <sz val="8"/>
      <name val="Arial Cyr"/>
      <charset val="204"/>
    </font>
    <font>
      <b/>
      <sz val="2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2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58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38"/>
    </font>
    <font>
      <sz val="14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rgb="FF7030A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4"/>
      <color theme="0"/>
      <name val="Bauhaus 93"/>
      <family val="5"/>
    </font>
    <font>
      <b/>
      <sz val="12"/>
      <color theme="0"/>
      <name val="Bauhaus 93"/>
      <family val="5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Verdana"/>
      <family val="2"/>
      <charset val="204"/>
    </font>
    <font>
      <sz val="58"/>
      <color theme="0"/>
      <name val="Bauhaus 93"/>
      <family val="5"/>
    </font>
    <font>
      <sz val="58"/>
      <color theme="0"/>
      <name val="Arial Cyr"/>
      <charset val="204"/>
    </font>
    <font>
      <b/>
      <sz val="11"/>
      <color theme="0"/>
      <name val="Bauhaus 93"/>
      <family val="5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744">
    <xf numFmtId="0" fontId="0" fillId="0" borderId="0" xfId="0"/>
    <xf numFmtId="2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3" fillId="0" borderId="3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1" fontId="23" fillId="0" borderId="0" xfId="0" applyNumberFormat="1" applyFont="1" applyFill="1" applyAlignment="1">
      <alignment vertical="center"/>
    </xf>
    <xf numFmtId="1" fontId="3" fillId="0" borderId="0" xfId="0" applyNumberFormat="1" applyFont="1" applyFill="1"/>
    <xf numFmtId="1" fontId="3" fillId="0" borderId="3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3" fillId="3" borderId="0" xfId="0" applyFont="1" applyFill="1"/>
    <xf numFmtId="0" fontId="26" fillId="2" borderId="0" xfId="1" applyNumberFormat="1" applyFont="1" applyFill="1" applyAlignment="1" applyProtection="1">
      <alignment horizontal="left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2" xfId="0" applyFont="1" applyFill="1" applyBorder="1" applyAlignment="1">
      <alignment horizontal="left" vertical="top" wrapText="1"/>
    </xf>
    <xf numFmtId="2" fontId="28" fillId="0" borderId="1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28" fillId="0" borderId="0" xfId="0" applyFont="1" applyFill="1"/>
    <xf numFmtId="2" fontId="3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 applyProtection="1">
      <alignment horizontal="right"/>
      <protection locked="0"/>
    </xf>
    <xf numFmtId="1" fontId="3" fillId="0" borderId="19" xfId="0" applyNumberFormat="1" applyFont="1" applyFill="1" applyBorder="1" applyAlignment="1" applyProtection="1">
      <alignment horizontal="right"/>
      <protection locked="0"/>
    </xf>
    <xf numFmtId="1" fontId="3" fillId="3" borderId="18" xfId="0" applyNumberFormat="1" applyFont="1" applyFill="1" applyBorder="1" applyAlignment="1" applyProtection="1">
      <alignment horizontal="right"/>
      <protection locked="0"/>
    </xf>
    <xf numFmtId="1" fontId="28" fillId="0" borderId="18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Border="1" applyAlignment="1">
      <alignment vertical="center"/>
    </xf>
    <xf numFmtId="0" fontId="26" fillId="2" borderId="12" xfId="1" applyNumberFormat="1" applyFont="1" applyFill="1" applyBorder="1" applyAlignment="1" applyProtection="1">
      <alignment horizontal="left"/>
    </xf>
    <xf numFmtId="0" fontId="3" fillId="0" borderId="15" xfId="0" applyFont="1" applyFill="1" applyBorder="1"/>
    <xf numFmtId="2" fontId="23" fillId="0" borderId="16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2" fontId="3" fillId="0" borderId="0" xfId="0" applyNumberFormat="1" applyFont="1" applyFill="1" applyBorder="1"/>
    <xf numFmtId="2" fontId="3" fillId="4" borderId="2" xfId="0" applyNumberFormat="1" applyFont="1" applyFill="1" applyBorder="1" applyAlignment="1">
      <alignment horizontal="center" wrapText="1"/>
    </xf>
    <xf numFmtId="1" fontId="3" fillId="4" borderId="21" xfId="0" applyNumberFormat="1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>
      <alignment vertical="center"/>
    </xf>
    <xf numFmtId="1" fontId="3" fillId="4" borderId="2" xfId="0" applyNumberFormat="1" applyFont="1" applyFill="1" applyBorder="1" applyAlignment="1">
      <alignment horizontal="center" wrapText="1"/>
    </xf>
    <xf numFmtId="1" fontId="3" fillId="4" borderId="18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/>
    <xf numFmtId="2" fontId="3" fillId="4" borderId="2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1" fontId="3" fillId="4" borderId="19" xfId="0" applyNumberFormat="1" applyFont="1" applyFill="1" applyBorder="1" applyAlignment="1" applyProtection="1">
      <alignment horizontal="right"/>
      <protection locked="0"/>
    </xf>
    <xf numFmtId="1" fontId="3" fillId="4" borderId="22" xfId="0" applyNumberFormat="1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vertical="center"/>
    </xf>
    <xf numFmtId="1" fontId="3" fillId="4" borderId="3" xfId="0" applyNumberFormat="1" applyFont="1" applyFill="1" applyBorder="1" applyAlignment="1">
      <alignment horizontal="center" wrapText="1"/>
    </xf>
    <xf numFmtId="2" fontId="3" fillId="4" borderId="3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2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left"/>
    </xf>
    <xf numFmtId="2" fontId="3" fillId="4" borderId="5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1" fontId="3" fillId="4" borderId="6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2" fontId="3" fillId="4" borderId="3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 wrapText="1"/>
    </xf>
    <xf numFmtId="2" fontId="3" fillId="4" borderId="5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3" fillId="3" borderId="2" xfId="0" applyFont="1" applyFill="1" applyBorder="1" applyAlignment="1">
      <alignment vertical="center"/>
    </xf>
    <xf numFmtId="2" fontId="3" fillId="3" borderId="6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center"/>
    </xf>
    <xf numFmtId="1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 applyProtection="1">
      <alignment horizontal="right" vertical="center"/>
      <protection locked="0"/>
    </xf>
    <xf numFmtId="2" fontId="3" fillId="3" borderId="7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/>
    </xf>
    <xf numFmtId="1" fontId="3" fillId="5" borderId="18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 applyProtection="1">
      <alignment horizontal="right"/>
      <protection locked="0"/>
    </xf>
    <xf numFmtId="2" fontId="3" fillId="5" borderId="7" xfId="0" applyNumberFormat="1" applyFont="1" applyFill="1" applyBorder="1" applyAlignment="1">
      <alignment horizontal="center"/>
    </xf>
    <xf numFmtId="1" fontId="3" fillId="5" borderId="19" xfId="0" applyNumberFormat="1" applyFont="1" applyFill="1" applyBorder="1" applyAlignment="1" applyProtection="1">
      <alignment horizontal="right"/>
      <protection locked="0"/>
    </xf>
    <xf numFmtId="2" fontId="3" fillId="3" borderId="1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3" fillId="4" borderId="25" xfId="0" applyNumberFormat="1" applyFont="1" applyFill="1" applyBorder="1" applyAlignment="1" applyProtection="1">
      <alignment horizontal="right"/>
      <protection locked="0"/>
    </xf>
    <xf numFmtId="1" fontId="3" fillId="3" borderId="25" xfId="0" applyNumberFormat="1" applyFont="1" applyFill="1" applyBorder="1" applyAlignment="1" applyProtection="1">
      <alignment horizontal="right"/>
      <protection locked="0"/>
    </xf>
    <xf numFmtId="1" fontId="3" fillId="4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>
      <alignment wrapText="1"/>
    </xf>
    <xf numFmtId="1" fontId="3" fillId="4" borderId="2" xfId="0" applyNumberFormat="1" applyFont="1" applyFill="1" applyBorder="1" applyAlignment="1" applyProtection="1">
      <alignment horizontal="right"/>
      <protection locked="0"/>
    </xf>
    <xf numFmtId="1" fontId="3" fillId="0" borderId="2" xfId="0" applyNumberFormat="1" applyFont="1" applyFill="1" applyBorder="1" applyAlignment="1" applyProtection="1">
      <alignment horizontal="right"/>
      <protection locked="0"/>
    </xf>
    <xf numFmtId="1" fontId="3" fillId="4" borderId="19" xfId="0" applyNumberFormat="1" applyFont="1" applyFill="1" applyBorder="1" applyAlignment="1" applyProtection="1">
      <alignment horizontal="right" vertical="center"/>
      <protection locked="0"/>
    </xf>
    <xf numFmtId="2" fontId="3" fillId="4" borderId="7" xfId="0" applyNumberFormat="1" applyFont="1" applyFill="1" applyBorder="1" applyAlignment="1">
      <alignment vertical="center"/>
    </xf>
    <xf numFmtId="1" fontId="3" fillId="4" borderId="12" xfId="0" applyNumberFormat="1" applyFont="1" applyFill="1" applyBorder="1" applyAlignment="1" applyProtection="1">
      <alignment horizontal="right"/>
      <protection locked="0"/>
    </xf>
    <xf numFmtId="2" fontId="3" fillId="0" borderId="5" xfId="0" applyNumberFormat="1" applyFont="1" applyFill="1" applyBorder="1" applyAlignment="1">
      <alignment horizontal="center" wrapText="1"/>
    </xf>
    <xf numFmtId="1" fontId="3" fillId="0" borderId="22" xfId="0" applyNumberFormat="1" applyFont="1" applyFill="1" applyBorder="1" applyAlignment="1" applyProtection="1">
      <alignment horizontal="right"/>
      <protection locked="0"/>
    </xf>
    <xf numFmtId="0" fontId="3" fillId="0" borderId="6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 applyProtection="1">
      <alignment horizontal="right" vertical="center"/>
      <protection locked="0"/>
    </xf>
    <xf numFmtId="2" fontId="3" fillId="0" borderId="3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 applyProtection="1">
      <alignment horizontal="right" vertical="center"/>
      <protection locked="0"/>
    </xf>
    <xf numFmtId="1" fontId="28" fillId="4" borderId="18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Fill="1" applyBorder="1"/>
    <xf numFmtId="0" fontId="29" fillId="0" borderId="0" xfId="0" applyFont="1" applyFill="1"/>
    <xf numFmtId="2" fontId="28" fillId="0" borderId="7" xfId="0" applyNumberFormat="1" applyFont="1" applyFill="1" applyBorder="1" applyAlignment="1">
      <alignment horizontal="center"/>
    </xf>
    <xf numFmtId="1" fontId="28" fillId="0" borderId="19" xfId="0" applyNumberFormat="1" applyFont="1" applyFill="1" applyBorder="1" applyAlignment="1" applyProtection="1">
      <alignment horizontal="right"/>
      <protection locked="0"/>
    </xf>
    <xf numFmtId="2" fontId="28" fillId="4" borderId="7" xfId="0" applyNumberFormat="1" applyFont="1" applyFill="1" applyBorder="1" applyAlignment="1">
      <alignment horizontal="center"/>
    </xf>
    <xf numFmtId="2" fontId="28" fillId="0" borderId="2" xfId="0" applyNumberFormat="1" applyFont="1" applyFill="1" applyBorder="1" applyAlignment="1">
      <alignment horizontal="center"/>
    </xf>
    <xf numFmtId="2" fontId="28" fillId="4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1" fontId="3" fillId="4" borderId="6" xfId="0" applyNumberFormat="1" applyFont="1" applyFill="1" applyBorder="1" applyAlignment="1" applyProtection="1">
      <alignment horizontal="right"/>
      <protection locked="0"/>
    </xf>
    <xf numFmtId="0" fontId="3" fillId="4" borderId="27" xfId="0" applyFont="1" applyFill="1" applyBorder="1" applyAlignment="1">
      <alignment horizontal="left" vertical="center"/>
    </xf>
    <xf numFmtId="2" fontId="3" fillId="4" borderId="27" xfId="0" applyNumberFormat="1" applyFont="1" applyFill="1" applyBorder="1" applyAlignment="1">
      <alignment horizontal="center" vertical="center"/>
    </xf>
    <xf numFmtId="1" fontId="3" fillId="4" borderId="27" xfId="0" applyNumberFormat="1" applyFont="1" applyFill="1" applyBorder="1" applyAlignment="1" applyProtection="1">
      <alignment horizontal="right"/>
      <protection locked="0"/>
    </xf>
    <xf numFmtId="1" fontId="28" fillId="4" borderId="28" xfId="0" applyNumberFormat="1" applyFont="1" applyFill="1" applyBorder="1" applyAlignment="1" applyProtection="1">
      <alignment horizontal="right"/>
      <protection locked="0"/>
    </xf>
    <xf numFmtId="1" fontId="28" fillId="0" borderId="25" xfId="0" applyNumberFormat="1" applyFont="1" applyFill="1" applyBorder="1" applyAlignment="1" applyProtection="1">
      <alignment horizontal="right"/>
      <protection locked="0"/>
    </xf>
    <xf numFmtId="1" fontId="28" fillId="4" borderId="25" xfId="0" applyNumberFormat="1" applyFont="1" applyFill="1" applyBorder="1" applyAlignment="1" applyProtection="1">
      <alignment horizontal="right"/>
      <protection locked="0"/>
    </xf>
    <xf numFmtId="1" fontId="3" fillId="0" borderId="19" xfId="0" applyNumberFormat="1" applyFont="1" applyFill="1" applyBorder="1" applyAlignment="1" applyProtection="1">
      <alignment horizontal="right" vertical="center"/>
      <protection locked="0"/>
    </xf>
    <xf numFmtId="2" fontId="3" fillId="4" borderId="26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 applyProtection="1">
      <alignment horizontal="right"/>
      <protection locked="0"/>
    </xf>
    <xf numFmtId="1" fontId="3" fillId="4" borderId="18" xfId="0" applyNumberFormat="1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1" fontId="3" fillId="0" borderId="28" xfId="0" applyNumberFormat="1" applyFont="1" applyFill="1" applyBorder="1" applyAlignment="1" applyProtection="1">
      <alignment horizontal="right"/>
      <protection locked="0"/>
    </xf>
    <xf numFmtId="1" fontId="3" fillId="4" borderId="28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vertical="center"/>
    </xf>
    <xf numFmtId="2" fontId="3" fillId="4" borderId="11" xfId="0" applyNumberFormat="1" applyFont="1" applyFill="1" applyBorder="1" applyAlignment="1">
      <alignment vertical="center"/>
    </xf>
    <xf numFmtId="2" fontId="3" fillId="4" borderId="5" xfId="0" applyNumberFormat="1" applyFont="1" applyFill="1" applyBorder="1" applyAlignment="1">
      <alignment vertical="center"/>
    </xf>
    <xf numFmtId="1" fontId="3" fillId="4" borderId="22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right" vertical="center"/>
    </xf>
    <xf numFmtId="0" fontId="29" fillId="3" borderId="0" xfId="0" applyFont="1" applyFill="1" applyBorder="1"/>
    <xf numFmtId="1" fontId="3" fillId="0" borderId="31" xfId="0" applyNumberFormat="1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>
      <alignment horizontal="left" vertical="center" wrapText="1"/>
    </xf>
    <xf numFmtId="0" fontId="3" fillId="7" borderId="0" xfId="0" applyFont="1" applyFill="1" applyBorder="1"/>
    <xf numFmtId="0" fontId="3" fillId="7" borderId="2" xfId="0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vertical="center" wrapText="1"/>
    </xf>
    <xf numFmtId="1" fontId="3" fillId="0" borderId="32" xfId="0" applyNumberFormat="1" applyFont="1" applyFill="1" applyBorder="1" applyAlignment="1" applyProtection="1">
      <alignment horizontal="right"/>
      <protection locked="0"/>
    </xf>
    <xf numFmtId="1" fontId="3" fillId="0" borderId="25" xfId="0" applyNumberFormat="1" applyFont="1" applyFill="1" applyBorder="1" applyAlignment="1" applyProtection="1">
      <alignment horizontal="right" vertical="center"/>
      <protection locked="0"/>
    </xf>
    <xf numFmtId="1" fontId="3" fillId="4" borderId="25" xfId="0" applyNumberFormat="1" applyFont="1" applyFill="1" applyBorder="1" applyAlignment="1" applyProtection="1">
      <alignment horizontal="right" vertical="center"/>
      <protection locked="0"/>
    </xf>
    <xf numFmtId="2" fontId="28" fillId="3" borderId="7" xfId="0" applyNumberFormat="1" applyFont="1" applyFill="1" applyBorder="1" applyAlignment="1">
      <alignment horizontal="center"/>
    </xf>
    <xf numFmtId="1" fontId="28" fillId="3" borderId="19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vertical="center"/>
    </xf>
    <xf numFmtId="1" fontId="3" fillId="0" borderId="33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 applyProtection="1">
      <alignment horizontal="right" vertical="center"/>
      <protection locked="0"/>
    </xf>
    <xf numFmtId="0" fontId="3" fillId="9" borderId="5" xfId="0" applyFont="1" applyFill="1" applyBorder="1" applyAlignment="1">
      <alignment horizontal="left" vertical="top" wrapText="1"/>
    </xf>
    <xf numFmtId="2" fontId="3" fillId="9" borderId="2" xfId="0" applyNumberFormat="1" applyFont="1" applyFill="1" applyBorder="1" applyAlignment="1">
      <alignment horizontal="center"/>
    </xf>
    <xf numFmtId="2" fontId="3" fillId="9" borderId="2" xfId="0" applyNumberFormat="1" applyFont="1" applyFill="1" applyBorder="1" applyAlignment="1">
      <alignment horizontal="center" vertical="center"/>
    </xf>
    <xf numFmtId="1" fontId="3" fillId="9" borderId="22" xfId="0" applyNumberFormat="1" applyFont="1" applyFill="1" applyBorder="1" applyAlignment="1" applyProtection="1">
      <alignment horizontal="right"/>
      <protection locked="0"/>
    </xf>
    <xf numFmtId="2" fontId="3" fillId="9" borderId="3" xfId="0" applyNumberFormat="1" applyFont="1" applyFill="1" applyBorder="1" applyAlignment="1">
      <alignment vertical="center"/>
    </xf>
    <xf numFmtId="1" fontId="3" fillId="9" borderId="18" xfId="0" applyNumberFormat="1" applyFont="1" applyFill="1" applyBorder="1" applyAlignment="1" applyProtection="1">
      <alignment horizontal="right"/>
      <protection locked="0"/>
    </xf>
    <xf numFmtId="2" fontId="3" fillId="9" borderId="1" xfId="0" applyNumberFormat="1" applyFont="1" applyFill="1" applyBorder="1" applyAlignment="1">
      <alignment vertical="center"/>
    </xf>
    <xf numFmtId="0" fontId="3" fillId="9" borderId="6" xfId="0" applyFont="1" applyFill="1" applyBorder="1" applyAlignment="1">
      <alignment horizontal="left" vertical="top" wrapText="1"/>
    </xf>
    <xf numFmtId="2" fontId="3" fillId="9" borderId="6" xfId="0" applyNumberFormat="1" applyFont="1" applyFill="1" applyBorder="1" applyAlignment="1">
      <alignment horizontal="center" vertical="center"/>
    </xf>
    <xf numFmtId="1" fontId="3" fillId="9" borderId="19" xfId="0" applyNumberFormat="1" applyFont="1" applyFill="1" applyBorder="1" applyAlignment="1" applyProtection="1">
      <alignment horizontal="right"/>
      <protection locked="0"/>
    </xf>
    <xf numFmtId="2" fontId="3" fillId="9" borderId="7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top" wrapText="1"/>
    </xf>
    <xf numFmtId="2" fontId="3" fillId="7" borderId="1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vertical="center" wrapText="1"/>
    </xf>
    <xf numFmtId="2" fontId="3" fillId="7" borderId="2" xfId="0" applyNumberFormat="1" applyFont="1" applyFill="1" applyBorder="1" applyAlignment="1">
      <alignment horizontal="center" vertical="center"/>
    </xf>
    <xf numFmtId="2" fontId="3" fillId="7" borderId="2" xfId="0" applyNumberFormat="1" applyFont="1" applyFill="1" applyBorder="1" applyAlignment="1">
      <alignment horizontal="center"/>
    </xf>
    <xf numFmtId="1" fontId="3" fillId="7" borderId="18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/>
    <xf numFmtId="2" fontId="3" fillId="7" borderId="7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/>
    </xf>
    <xf numFmtId="0" fontId="29" fillId="7" borderId="0" xfId="0" applyFont="1" applyFill="1" applyBorder="1"/>
    <xf numFmtId="2" fontId="3" fillId="7" borderId="7" xfId="0" applyNumberFormat="1" applyFont="1" applyFill="1" applyBorder="1" applyAlignment="1">
      <alignment horizontal="center"/>
    </xf>
    <xf numFmtId="1" fontId="3" fillId="7" borderId="19" xfId="0" applyNumberFormat="1" applyFont="1" applyFill="1" applyBorder="1" applyAlignment="1" applyProtection="1">
      <alignment horizontal="right"/>
      <protection locked="0"/>
    </xf>
    <xf numFmtId="2" fontId="28" fillId="7" borderId="1" xfId="0" applyNumberFormat="1" applyFont="1" applyFill="1" applyBorder="1" applyAlignment="1">
      <alignment horizontal="center"/>
    </xf>
    <xf numFmtId="2" fontId="3" fillId="7" borderId="12" xfId="0" applyNumberFormat="1" applyFont="1" applyFill="1" applyBorder="1" applyAlignment="1">
      <alignment horizontal="center"/>
    </xf>
    <xf numFmtId="0" fontId="3" fillId="7" borderId="5" xfId="0" applyNumberFormat="1" applyFont="1" applyFill="1" applyBorder="1" applyAlignment="1">
      <alignment vertical="center" wrapText="1"/>
    </xf>
    <xf numFmtId="1" fontId="3" fillId="7" borderId="22" xfId="0" applyNumberFormat="1" applyFont="1" applyFill="1" applyBorder="1" applyAlignment="1" applyProtection="1">
      <alignment horizontal="right"/>
      <protection locked="0"/>
    </xf>
    <xf numFmtId="0" fontId="3" fillId="7" borderId="0" xfId="0" applyFont="1" applyFill="1"/>
    <xf numFmtId="2" fontId="3" fillId="7" borderId="6" xfId="0" applyNumberFormat="1" applyFont="1" applyFill="1" applyBorder="1" applyAlignment="1">
      <alignment horizontal="center"/>
    </xf>
    <xf numFmtId="2" fontId="3" fillId="7" borderId="3" xfId="0" applyNumberFormat="1" applyFont="1" applyFill="1" applyBorder="1" applyAlignment="1">
      <alignment horizontal="center"/>
    </xf>
    <xf numFmtId="1" fontId="28" fillId="7" borderId="18" xfId="0" applyNumberFormat="1" applyFont="1" applyFill="1" applyBorder="1" applyAlignment="1" applyProtection="1">
      <alignment horizontal="right"/>
      <protection locked="0"/>
    </xf>
    <xf numFmtId="0" fontId="3" fillId="7" borderId="0" xfId="0" applyFont="1" applyFill="1" applyAlignment="1">
      <alignment vertical="center"/>
    </xf>
    <xf numFmtId="1" fontId="3" fillId="7" borderId="2" xfId="0" applyNumberFormat="1" applyFont="1" applyFill="1" applyBorder="1" applyAlignment="1">
      <alignment horizontal="center"/>
    </xf>
    <xf numFmtId="1" fontId="3" fillId="7" borderId="19" xfId="0" applyNumberFormat="1" applyFont="1" applyFill="1" applyBorder="1" applyAlignment="1" applyProtection="1">
      <alignment horizontal="right" vertical="center"/>
      <protection locked="0"/>
    </xf>
    <xf numFmtId="2" fontId="3" fillId="7" borderId="1" xfId="0" applyNumberFormat="1" applyFont="1" applyFill="1" applyBorder="1" applyAlignment="1">
      <alignment vertical="center"/>
    </xf>
    <xf numFmtId="0" fontId="28" fillId="7" borderId="0" xfId="0" applyFont="1" applyFill="1" applyBorder="1"/>
    <xf numFmtId="0" fontId="3" fillId="7" borderId="5" xfId="0" applyFont="1" applyFill="1" applyBorder="1" applyAlignment="1">
      <alignment horizontal="left" vertical="center" wrapText="1"/>
    </xf>
    <xf numFmtId="2" fontId="3" fillId="7" borderId="5" xfId="0" applyNumberFormat="1" applyFont="1" applyFill="1" applyBorder="1" applyAlignment="1">
      <alignment horizontal="center" vertical="center"/>
    </xf>
    <xf numFmtId="2" fontId="3" fillId="7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34" xfId="0" applyFont="1" applyBorder="1" applyAlignment="1">
      <alignment horizontal="center"/>
    </xf>
    <xf numFmtId="0" fontId="3" fillId="4" borderId="5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2" fontId="3" fillId="7" borderId="11" xfId="0" applyNumberFormat="1" applyFont="1" applyFill="1" applyBorder="1" applyAlignment="1" applyProtection="1">
      <alignment horizontal="center"/>
      <protection locked="0"/>
    </xf>
    <xf numFmtId="2" fontId="3" fillId="7" borderId="1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1" fontId="3" fillId="0" borderId="36" xfId="0" applyNumberFormat="1" applyFont="1" applyFill="1" applyBorder="1" applyAlignment="1" applyProtection="1">
      <alignment horizontal="right"/>
      <protection locked="0"/>
    </xf>
    <xf numFmtId="2" fontId="3" fillId="7" borderId="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29" fillId="2" borderId="0" xfId="0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3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 applyProtection="1">
      <alignment horizontal="right"/>
      <protection locked="0"/>
    </xf>
    <xf numFmtId="2" fontId="3" fillId="2" borderId="7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7" borderId="5" xfId="0" applyNumberFormat="1" applyFont="1" applyFill="1" applyBorder="1" applyAlignment="1">
      <alignment horizontal="center"/>
    </xf>
    <xf numFmtId="0" fontId="3" fillId="10" borderId="0" xfId="0" applyFont="1" applyFill="1" applyBorder="1"/>
    <xf numFmtId="1" fontId="3" fillId="10" borderId="18" xfId="0" applyNumberFormat="1" applyFont="1" applyFill="1" applyBorder="1" applyAlignment="1" applyProtection="1">
      <alignment horizontal="right"/>
      <protection locked="0"/>
    </xf>
    <xf numFmtId="0" fontId="3" fillId="10" borderId="5" xfId="0" applyFont="1" applyFill="1" applyBorder="1" applyAlignment="1">
      <alignment vertical="center"/>
    </xf>
    <xf numFmtId="2" fontId="3" fillId="10" borderId="3" xfId="0" applyNumberFormat="1" applyFont="1" applyFill="1" applyBorder="1" applyAlignment="1">
      <alignment horizontal="center"/>
    </xf>
    <xf numFmtId="1" fontId="3" fillId="10" borderId="22" xfId="0" applyNumberFormat="1" applyFont="1" applyFill="1" applyBorder="1" applyAlignment="1" applyProtection="1">
      <alignment horizontal="right"/>
      <protection locked="0"/>
    </xf>
    <xf numFmtId="2" fontId="3" fillId="10" borderId="1" xfId="0" applyNumberFormat="1" applyFont="1" applyFill="1" applyBorder="1" applyAlignment="1">
      <alignment horizontal="center"/>
    </xf>
    <xf numFmtId="0" fontId="3" fillId="10" borderId="2" xfId="0" applyFont="1" applyFill="1" applyBorder="1" applyAlignment="1">
      <alignment vertical="center" wrapText="1"/>
    </xf>
    <xf numFmtId="2" fontId="3" fillId="10" borderId="1" xfId="0" applyNumberFormat="1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vertical="center" wrapText="1"/>
    </xf>
    <xf numFmtId="2" fontId="3" fillId="10" borderId="6" xfId="0" applyNumberFormat="1" applyFont="1" applyFill="1" applyBorder="1" applyAlignment="1">
      <alignment horizontal="center" vertical="center"/>
    </xf>
    <xf numFmtId="1" fontId="3" fillId="10" borderId="28" xfId="0" applyNumberFormat="1" applyFont="1" applyFill="1" applyBorder="1" applyAlignment="1" applyProtection="1">
      <alignment horizontal="right" vertical="center"/>
      <protection locked="0"/>
    </xf>
    <xf numFmtId="2" fontId="3" fillId="10" borderId="7" xfId="0" applyNumberFormat="1" applyFont="1" applyFill="1" applyBorder="1" applyAlignment="1">
      <alignment vertical="center"/>
    </xf>
    <xf numFmtId="2" fontId="3" fillId="10" borderId="6" xfId="0" applyNumberFormat="1" applyFont="1" applyFill="1" applyBorder="1" applyAlignment="1">
      <alignment horizontal="center"/>
    </xf>
    <xf numFmtId="1" fontId="3" fillId="10" borderId="28" xfId="0" applyNumberFormat="1" applyFont="1" applyFill="1" applyBorder="1" applyAlignment="1" applyProtection="1">
      <alignment horizontal="right"/>
      <protection locked="0"/>
    </xf>
    <xf numFmtId="1" fontId="3" fillId="10" borderId="25" xfId="0" applyNumberFormat="1" applyFont="1" applyFill="1" applyBorder="1" applyAlignment="1" applyProtection="1">
      <alignment horizontal="right" vertical="center"/>
      <protection locked="0"/>
    </xf>
    <xf numFmtId="2" fontId="3" fillId="10" borderId="2" xfId="0" applyNumberFormat="1" applyFont="1" applyFill="1" applyBorder="1" applyAlignment="1">
      <alignment horizontal="center"/>
    </xf>
    <xf numFmtId="1" fontId="3" fillId="10" borderId="25" xfId="0" applyNumberFormat="1" applyFont="1" applyFill="1" applyBorder="1" applyAlignment="1" applyProtection="1">
      <alignment horizontal="right"/>
      <protection locked="0"/>
    </xf>
    <xf numFmtId="2" fontId="3" fillId="10" borderId="1" xfId="0" applyNumberFormat="1" applyFont="1" applyFill="1" applyBorder="1" applyAlignment="1">
      <alignment vertical="center"/>
    </xf>
    <xf numFmtId="0" fontId="3" fillId="11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12" borderId="0" xfId="0" applyFont="1" applyFill="1" applyBorder="1"/>
    <xf numFmtId="2" fontId="3" fillId="12" borderId="1" xfId="0" applyNumberFormat="1" applyFont="1" applyFill="1" applyBorder="1" applyAlignment="1">
      <alignment horizontal="center"/>
    </xf>
    <xf numFmtId="1" fontId="3" fillId="12" borderId="18" xfId="0" applyNumberFormat="1" applyFont="1" applyFill="1" applyBorder="1" applyAlignment="1" applyProtection="1">
      <alignment horizontal="right"/>
      <protection locked="0"/>
    </xf>
    <xf numFmtId="0" fontId="3" fillId="7" borderId="6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 wrapText="1"/>
    </xf>
    <xf numFmtId="0" fontId="27" fillId="3" borderId="0" xfId="0" applyFont="1" applyFill="1" applyBorder="1"/>
    <xf numFmtId="0" fontId="3" fillId="13" borderId="0" xfId="0" applyFont="1" applyFill="1" applyBorder="1"/>
    <xf numFmtId="0" fontId="3" fillId="14" borderId="2" xfId="0" applyFont="1" applyFill="1" applyBorder="1" applyAlignment="1">
      <alignment vertical="center" wrapText="1"/>
    </xf>
    <xf numFmtId="2" fontId="3" fillId="14" borderId="1" xfId="0" applyNumberFormat="1" applyFont="1" applyFill="1" applyBorder="1" applyAlignment="1">
      <alignment horizontal="center"/>
    </xf>
    <xf numFmtId="1" fontId="3" fillId="14" borderId="18" xfId="0" applyNumberFormat="1" applyFont="1" applyFill="1" applyBorder="1" applyAlignment="1" applyProtection="1">
      <alignment horizontal="right"/>
      <protection locked="0"/>
    </xf>
    <xf numFmtId="2" fontId="3" fillId="14" borderId="3" xfId="0" applyNumberFormat="1" applyFont="1" applyFill="1" applyBorder="1" applyAlignment="1">
      <alignment horizontal="center"/>
    </xf>
    <xf numFmtId="1" fontId="3" fillId="14" borderId="22" xfId="0" applyNumberFormat="1" applyFont="1" applyFill="1" applyBorder="1" applyAlignment="1" applyProtection="1">
      <alignment horizontal="right"/>
      <protection locked="0"/>
    </xf>
    <xf numFmtId="2" fontId="3" fillId="14" borderId="6" xfId="0" applyNumberFormat="1" applyFont="1" applyFill="1" applyBorder="1" applyAlignment="1">
      <alignment horizontal="center"/>
    </xf>
    <xf numFmtId="1" fontId="3" fillId="14" borderId="19" xfId="0" applyNumberFormat="1" applyFont="1" applyFill="1" applyBorder="1" applyAlignment="1" applyProtection="1">
      <alignment horizontal="right"/>
      <protection locked="0"/>
    </xf>
    <xf numFmtId="2" fontId="3" fillId="14" borderId="1" xfId="0" applyNumberFormat="1" applyFont="1" applyFill="1" applyBorder="1" applyAlignment="1">
      <alignment horizontal="center" vertical="center"/>
    </xf>
    <xf numFmtId="2" fontId="3" fillId="14" borderId="12" xfId="0" applyNumberFormat="1" applyFont="1" applyFill="1" applyBorder="1" applyAlignment="1" applyProtection="1">
      <alignment horizontal="center"/>
      <protection locked="0"/>
    </xf>
    <xf numFmtId="2" fontId="3" fillId="14" borderId="2" xfId="0" applyNumberFormat="1" applyFont="1" applyFill="1" applyBorder="1" applyAlignment="1" applyProtection="1">
      <alignment horizontal="center"/>
      <protection locked="0"/>
    </xf>
    <xf numFmtId="2" fontId="3" fillId="14" borderId="3" xfId="0" applyNumberFormat="1" applyFont="1" applyFill="1" applyBorder="1" applyAlignment="1">
      <alignment horizontal="center" vertical="center"/>
    </xf>
    <xf numFmtId="2" fontId="3" fillId="14" borderId="2" xfId="0" applyNumberFormat="1" applyFont="1" applyFill="1" applyBorder="1" applyAlignment="1">
      <alignment horizontal="center"/>
    </xf>
    <xf numFmtId="1" fontId="3" fillId="14" borderId="25" xfId="0" applyNumberFormat="1" applyFont="1" applyFill="1" applyBorder="1" applyAlignment="1" applyProtection="1">
      <alignment horizontal="right"/>
      <protection locked="0"/>
    </xf>
    <xf numFmtId="2" fontId="3" fillId="15" borderId="2" xfId="0" applyNumberFormat="1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vertical="center"/>
    </xf>
    <xf numFmtId="2" fontId="3" fillId="16" borderId="1" xfId="0" applyNumberFormat="1" applyFont="1" applyFill="1" applyBorder="1" applyAlignment="1">
      <alignment horizontal="center"/>
    </xf>
    <xf numFmtId="1" fontId="3" fillId="16" borderId="18" xfId="0" applyNumberFormat="1" applyFont="1" applyFill="1" applyBorder="1" applyAlignment="1" applyProtection="1">
      <alignment horizontal="right"/>
      <protection locked="0"/>
    </xf>
    <xf numFmtId="0" fontId="3" fillId="16" borderId="6" xfId="0" applyFont="1" applyFill="1" applyBorder="1" applyAlignment="1">
      <alignment vertical="center"/>
    </xf>
    <xf numFmtId="2" fontId="3" fillId="16" borderId="7" xfId="0" applyNumberFormat="1" applyFont="1" applyFill="1" applyBorder="1" applyAlignment="1">
      <alignment horizontal="center"/>
    </xf>
    <xf numFmtId="1" fontId="3" fillId="16" borderId="19" xfId="0" applyNumberFormat="1" applyFont="1" applyFill="1" applyBorder="1" applyAlignment="1" applyProtection="1">
      <alignment horizontal="right"/>
      <protection locked="0"/>
    </xf>
    <xf numFmtId="1" fontId="3" fillId="4" borderId="3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15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14" borderId="5" xfId="0" applyFont="1" applyFill="1" applyBorder="1" applyAlignment="1">
      <alignment horizontal="left" vertical="center"/>
    </xf>
    <xf numFmtId="0" fontId="3" fillId="14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3" fillId="10" borderId="2" xfId="0" applyFont="1" applyFill="1" applyBorder="1" applyAlignment="1">
      <alignment horizontal="left" vertical="center"/>
    </xf>
    <xf numFmtId="0" fontId="3" fillId="9" borderId="5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28" fillId="7" borderId="2" xfId="0" applyFont="1" applyFill="1" applyBorder="1" applyAlignment="1">
      <alignment horizontal="left" vertical="center"/>
    </xf>
    <xf numFmtId="0" fontId="28" fillId="5" borderId="2" xfId="0" applyFont="1" applyFill="1" applyBorder="1" applyAlignment="1">
      <alignment horizontal="left" vertical="center"/>
    </xf>
    <xf numFmtId="0" fontId="3" fillId="10" borderId="6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14" borderId="6" xfId="0" applyFont="1" applyFill="1" applyBorder="1" applyAlignment="1">
      <alignment horizontal="left" vertical="center"/>
    </xf>
    <xf numFmtId="0" fontId="3" fillId="16" borderId="2" xfId="0" applyFont="1" applyFill="1" applyBorder="1" applyAlignment="1">
      <alignment horizontal="left" vertical="center"/>
    </xf>
    <xf numFmtId="0" fontId="3" fillId="16" borderId="6" xfId="0" applyFont="1" applyFill="1" applyBorder="1" applyAlignment="1">
      <alignment horizontal="left" vertical="center"/>
    </xf>
    <xf numFmtId="0" fontId="3" fillId="1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8" fillId="3" borderId="6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 textRotation="90" wrapText="1"/>
    </xf>
    <xf numFmtId="0" fontId="3" fillId="3" borderId="5" xfId="0" applyFont="1" applyFill="1" applyBorder="1" applyAlignment="1">
      <alignment horizontal="left" vertical="center"/>
    </xf>
    <xf numFmtId="0" fontId="3" fillId="11" borderId="5" xfId="0" applyFont="1" applyFill="1" applyBorder="1" applyAlignment="1">
      <alignment horizontal="left" vertical="center"/>
    </xf>
    <xf numFmtId="0" fontId="3" fillId="11" borderId="6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11" borderId="7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14" borderId="3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14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/>
    </xf>
    <xf numFmtId="0" fontId="30" fillId="4" borderId="2" xfId="0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11" borderId="16" xfId="0" applyFont="1" applyFill="1" applyBorder="1" applyAlignment="1">
      <alignment horizontal="left" vertical="center"/>
    </xf>
    <xf numFmtId="0" fontId="3" fillId="0" borderId="2" xfId="1" applyFont="1" applyFill="1" applyBorder="1" applyAlignment="1" applyProtection="1">
      <alignment horizontal="left" vertical="center"/>
    </xf>
    <xf numFmtId="0" fontId="3" fillId="11" borderId="0" xfId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/>
    </xf>
    <xf numFmtId="0" fontId="3" fillId="7" borderId="0" xfId="1" applyFont="1" applyFill="1" applyAlignment="1" applyProtection="1">
      <alignment horizontal="left" vertical="center"/>
    </xf>
    <xf numFmtId="0" fontId="3" fillId="4" borderId="0" xfId="1" applyFont="1" applyFill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3" fillId="4" borderId="2" xfId="1" applyFont="1" applyFill="1" applyBorder="1" applyAlignment="1" applyProtection="1">
      <alignment horizontal="left" vertical="center"/>
    </xf>
    <xf numFmtId="0" fontId="3" fillId="4" borderId="16" xfId="1" applyFont="1" applyFill="1" applyBorder="1" applyAlignment="1" applyProtection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3" fillId="9" borderId="6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/>
    </xf>
    <xf numFmtId="0" fontId="3" fillId="4" borderId="2" xfId="0" quotePrefix="1" applyFont="1" applyFill="1" applyBorder="1" applyAlignment="1">
      <alignment horizontal="left" vertical="center"/>
    </xf>
    <xf numFmtId="49" fontId="20" fillId="8" borderId="2" xfId="0" quotePrefix="1" applyNumberFormat="1" applyFont="1" applyFill="1" applyBorder="1" applyAlignment="1">
      <alignment horizontal="left" vertical="center"/>
    </xf>
    <xf numFmtId="49" fontId="20" fillId="0" borderId="2" xfId="0" quotePrefix="1" applyNumberFormat="1" applyFont="1" applyFill="1" applyBorder="1" applyAlignment="1">
      <alignment horizontal="left" vertical="center"/>
    </xf>
    <xf numFmtId="49" fontId="20" fillId="8" borderId="2" xfId="0" applyNumberFormat="1" applyFont="1" applyFill="1" applyBorder="1" applyAlignment="1">
      <alignment horizontal="left" vertical="center"/>
    </xf>
    <xf numFmtId="0" fontId="3" fillId="16" borderId="1" xfId="0" applyFont="1" applyFill="1" applyBorder="1" applyAlignment="1">
      <alignment horizontal="left" vertical="center"/>
    </xf>
    <xf numFmtId="0" fontId="3" fillId="16" borderId="7" xfId="0" applyFont="1" applyFill="1" applyBorder="1" applyAlignment="1">
      <alignment horizontal="left" vertical="center"/>
    </xf>
    <xf numFmtId="0" fontId="3" fillId="1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horizontal="left" vertical="center"/>
    </xf>
    <xf numFmtId="0" fontId="28" fillId="4" borderId="8" xfId="0" applyFont="1" applyFill="1" applyBorder="1" applyAlignment="1">
      <alignment horizontal="left" vertical="center"/>
    </xf>
    <xf numFmtId="0" fontId="28" fillId="4" borderId="2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left" vertical="center"/>
    </xf>
    <xf numFmtId="0" fontId="28" fillId="7" borderId="1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11" borderId="34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" fontId="3" fillId="4" borderId="20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/>
    <xf numFmtId="2" fontId="3" fillId="0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2" fontId="3" fillId="7" borderId="1" xfId="0" applyNumberFormat="1" applyFont="1" applyFill="1" applyBorder="1" applyAlignment="1"/>
    <xf numFmtId="1" fontId="3" fillId="4" borderId="2" xfId="0" applyNumberFormat="1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/>
    <xf numFmtId="1" fontId="3" fillId="7" borderId="5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 vertical="center"/>
    </xf>
    <xf numFmtId="1" fontId="3" fillId="15" borderId="2" xfId="0" applyNumberFormat="1" applyFont="1" applyFill="1" applyBorder="1" applyAlignment="1">
      <alignment horizontal="center" vertical="center"/>
    </xf>
    <xf numFmtId="2" fontId="3" fillId="15" borderId="2" xfId="0" applyNumberFormat="1" applyFont="1" applyFill="1" applyBorder="1" applyAlignment="1">
      <alignment horizontal="center"/>
    </xf>
    <xf numFmtId="1" fontId="3" fillId="15" borderId="18" xfId="0" applyNumberFormat="1" applyFont="1" applyFill="1" applyBorder="1" applyAlignment="1" applyProtection="1">
      <alignment horizontal="right" vertical="center"/>
      <protection locked="0"/>
    </xf>
    <xf numFmtId="2" fontId="3" fillId="15" borderId="1" xfId="0" applyNumberFormat="1" applyFont="1" applyFill="1" applyBorder="1" applyAlignment="1"/>
    <xf numFmtId="1" fontId="3" fillId="0" borderId="12" xfId="0" applyNumberFormat="1" applyFont="1" applyFill="1" applyBorder="1" applyAlignment="1" applyProtection="1">
      <alignment horizontal="right" vertical="center"/>
      <protection locked="0"/>
    </xf>
    <xf numFmtId="2" fontId="3" fillId="0" borderId="26" xfId="0" applyNumberFormat="1" applyFont="1" applyFill="1" applyBorder="1" applyAlignment="1"/>
    <xf numFmtId="1" fontId="3" fillId="3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/>
    <xf numFmtId="1" fontId="3" fillId="7" borderId="5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 applyProtection="1">
      <alignment horizontal="right" vertical="center"/>
      <protection locked="0"/>
    </xf>
    <xf numFmtId="2" fontId="3" fillId="4" borderId="26" xfId="0" applyNumberFormat="1" applyFont="1" applyFill="1" applyBorder="1" applyAlignment="1"/>
    <xf numFmtId="1" fontId="3" fillId="0" borderId="32" xfId="0" applyNumberFormat="1" applyFont="1" applyFill="1" applyBorder="1" applyAlignment="1" applyProtection="1">
      <alignment horizontal="right" vertical="center"/>
      <protection locked="0"/>
    </xf>
    <xf numFmtId="1" fontId="3" fillId="0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/>
    <xf numFmtId="1" fontId="3" fillId="0" borderId="4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0" borderId="18" xfId="0" applyFont="1" applyFill="1" applyBorder="1" applyAlignment="1"/>
    <xf numFmtId="1" fontId="3" fillId="4" borderId="7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/>
    <xf numFmtId="1" fontId="3" fillId="14" borderId="1" xfId="0" applyNumberFormat="1" applyFont="1" applyFill="1" applyBorder="1" applyAlignment="1">
      <alignment horizontal="center"/>
    </xf>
    <xf numFmtId="2" fontId="3" fillId="14" borderId="12" xfId="0" applyNumberFormat="1" applyFont="1" applyFill="1" applyBorder="1" applyAlignment="1">
      <alignment horizontal="center"/>
    </xf>
    <xf numFmtId="2" fontId="3" fillId="14" borderId="1" xfId="0" applyNumberFormat="1" applyFont="1" applyFill="1" applyBorder="1" applyAlignment="1"/>
    <xf numFmtId="1" fontId="3" fillId="3" borderId="3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/>
    <xf numFmtId="1" fontId="3" fillId="7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/>
    <xf numFmtId="1" fontId="3" fillId="5" borderId="1" xfId="0" applyNumberFormat="1" applyFont="1" applyFill="1" applyBorder="1" applyAlignment="1">
      <alignment horizontal="center"/>
    </xf>
    <xf numFmtId="2" fontId="3" fillId="5" borderId="12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/>
    <xf numFmtId="1" fontId="3" fillId="12" borderId="1" xfId="0" applyNumberFormat="1" applyFont="1" applyFill="1" applyBorder="1" applyAlignment="1">
      <alignment horizontal="center"/>
    </xf>
    <xf numFmtId="2" fontId="3" fillId="12" borderId="12" xfId="0" applyNumberFormat="1" applyFont="1" applyFill="1" applyBorder="1" applyAlignment="1">
      <alignment horizontal="center"/>
    </xf>
    <xf numFmtId="2" fontId="3" fillId="12" borderId="2" xfId="0" applyNumberFormat="1" applyFont="1" applyFill="1" applyBorder="1" applyAlignment="1">
      <alignment horizontal="center"/>
    </xf>
    <xf numFmtId="2" fontId="3" fillId="12" borderId="1" xfId="0" applyNumberFormat="1" applyFont="1" applyFill="1" applyBorder="1" applyAlignment="1"/>
    <xf numFmtId="1" fontId="3" fillId="5" borderId="7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2" fontId="3" fillId="5" borderId="6" xfId="0" applyNumberFormat="1" applyFont="1" applyFill="1" applyBorder="1" applyAlignment="1">
      <alignment horizontal="center"/>
    </xf>
    <xf numFmtId="2" fontId="3" fillId="5" borderId="7" xfId="0" applyNumberFormat="1" applyFont="1" applyFill="1" applyBorder="1" applyAlignment="1"/>
    <xf numFmtId="1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/>
    <xf numFmtId="2" fontId="3" fillId="7" borderId="1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2" fontId="3" fillId="10" borderId="12" xfId="0" applyNumberFormat="1" applyFont="1" applyFill="1" applyBorder="1" applyAlignment="1">
      <alignment horizontal="center"/>
    </xf>
    <xf numFmtId="2" fontId="3" fillId="10" borderId="1" xfId="0" applyNumberFormat="1" applyFont="1" applyFill="1" applyBorder="1" applyAlignment="1"/>
    <xf numFmtId="1" fontId="3" fillId="4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/>
    <xf numFmtId="1" fontId="3" fillId="0" borderId="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0" borderId="30" xfId="0" applyFont="1" applyFill="1" applyBorder="1" applyAlignment="1"/>
    <xf numFmtId="2" fontId="3" fillId="0" borderId="8" xfId="0" applyNumberFormat="1" applyFont="1" applyFill="1" applyBorder="1" applyAlignment="1"/>
    <xf numFmtId="0" fontId="3" fillId="0" borderId="25" xfId="0" applyFont="1" applyFill="1" applyBorder="1" applyAlignment="1"/>
    <xf numFmtId="1" fontId="3" fillId="14" borderId="3" xfId="0" applyNumberFormat="1" applyFont="1" applyFill="1" applyBorder="1" applyAlignment="1">
      <alignment horizontal="center" vertical="center"/>
    </xf>
    <xf numFmtId="2" fontId="3" fillId="14" borderId="11" xfId="0" applyNumberFormat="1" applyFont="1" applyFill="1" applyBorder="1" applyAlignment="1">
      <alignment horizontal="center"/>
    </xf>
    <xf numFmtId="2" fontId="3" fillId="14" borderId="5" xfId="0" applyNumberFormat="1" applyFont="1" applyFill="1" applyBorder="1" applyAlignment="1">
      <alignment horizontal="center"/>
    </xf>
    <xf numFmtId="2" fontId="3" fillId="14" borderId="3" xfId="0" applyNumberFormat="1" applyFont="1" applyFill="1" applyBorder="1" applyAlignment="1"/>
    <xf numFmtId="1" fontId="3" fillId="14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14" borderId="2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/>
    <xf numFmtId="1" fontId="3" fillId="3" borderId="7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/>
    <xf numFmtId="0" fontId="3" fillId="0" borderId="19" xfId="0" applyFont="1" applyFill="1" applyBorder="1" applyAlignment="1"/>
    <xf numFmtId="0" fontId="3" fillId="14" borderId="18" xfId="0" applyFont="1" applyFill="1" applyBorder="1" applyAlignment="1"/>
    <xf numFmtId="2" fontId="3" fillId="14" borderId="13" xfId="0" applyNumberFormat="1" applyFont="1" applyFill="1" applyBorder="1" applyAlignment="1">
      <alignment horizontal="center"/>
    </xf>
    <xf numFmtId="2" fontId="3" fillId="14" borderId="31" xfId="0" applyNumberFormat="1" applyFont="1" applyFill="1" applyBorder="1" applyAlignment="1"/>
    <xf numFmtId="2" fontId="3" fillId="0" borderId="31" xfId="0" applyNumberFormat="1" applyFont="1" applyFill="1" applyBorder="1" applyAlignment="1"/>
    <xf numFmtId="1" fontId="3" fillId="0" borderId="6" xfId="0" applyNumberFormat="1" applyFont="1" applyFill="1" applyBorder="1" applyAlignment="1">
      <alignment horizontal="center"/>
    </xf>
    <xf numFmtId="1" fontId="3" fillId="7" borderId="3" xfId="0" applyNumberFormat="1" applyFont="1" applyFill="1" applyBorder="1" applyAlignment="1">
      <alignment horizontal="center"/>
    </xf>
    <xf numFmtId="2" fontId="3" fillId="7" borderId="3" xfId="0" applyNumberFormat="1" applyFont="1" applyFill="1" applyBorder="1" applyAlignment="1"/>
    <xf numFmtId="2" fontId="3" fillId="10" borderId="11" xfId="0" applyNumberFormat="1" applyFont="1" applyFill="1" applyBorder="1" applyAlignment="1">
      <alignment horizontal="center" vertical="center"/>
    </xf>
    <xf numFmtId="2" fontId="3" fillId="7" borderId="7" xfId="0" applyNumberFormat="1" applyFont="1" applyFill="1" applyBorder="1" applyAlignment="1"/>
    <xf numFmtId="2" fontId="3" fillId="4" borderId="12" xfId="0" applyNumberFormat="1" applyFont="1" applyFill="1" applyBorder="1" applyAlignment="1">
      <alignment horizontal="left" vertical="center"/>
    </xf>
    <xf numFmtId="2" fontId="3" fillId="4" borderId="2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2" fontId="3" fillId="10" borderId="12" xfId="0" applyNumberFormat="1" applyFont="1" applyFill="1" applyBorder="1" applyAlignment="1">
      <alignment horizontal="center" vertical="center"/>
    </xf>
    <xf numFmtId="2" fontId="3" fillId="10" borderId="2" xfId="0" applyNumberFormat="1" applyFont="1" applyFill="1" applyBorder="1" applyAlignment="1">
      <alignment horizontal="center" vertical="center"/>
    </xf>
    <xf numFmtId="2" fontId="3" fillId="6" borderId="7" xfId="0" applyNumberFormat="1" applyFont="1" applyFill="1" applyBorder="1" applyAlignment="1"/>
    <xf numFmtId="0" fontId="3" fillId="7" borderId="19" xfId="0" applyFont="1" applyFill="1" applyBorder="1" applyAlignment="1"/>
    <xf numFmtId="0" fontId="3" fillId="4" borderId="19" xfId="0" applyFont="1" applyFill="1" applyBorder="1" applyAlignment="1"/>
    <xf numFmtId="2" fontId="3" fillId="0" borderId="2" xfId="0" applyNumberFormat="1" applyFont="1" applyFill="1" applyBorder="1" applyAlignment="1"/>
    <xf numFmtId="1" fontId="3" fillId="4" borderId="8" xfId="0" applyNumberFormat="1" applyFont="1" applyFill="1" applyBorder="1" applyAlignment="1">
      <alignment horizontal="center"/>
    </xf>
    <xf numFmtId="0" fontId="3" fillId="0" borderId="34" xfId="0" applyFont="1" applyBorder="1" applyAlignment="1"/>
    <xf numFmtId="0" fontId="15" fillId="0" borderId="34" xfId="0" applyFont="1" applyBorder="1" applyAlignment="1"/>
    <xf numFmtId="1" fontId="3" fillId="9" borderId="2" xfId="0" applyNumberFormat="1" applyFont="1" applyFill="1" applyBorder="1" applyAlignment="1">
      <alignment horizontal="center" vertical="center"/>
    </xf>
    <xf numFmtId="2" fontId="3" fillId="9" borderId="5" xfId="0" applyNumberFormat="1" applyFont="1" applyFill="1" applyBorder="1" applyAlignment="1">
      <alignment horizontal="center"/>
    </xf>
    <xf numFmtId="2" fontId="3" fillId="9" borderId="6" xfId="0" applyNumberFormat="1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0" borderId="2" xfId="0" applyFont="1" applyFill="1" applyBorder="1" applyAlignment="1"/>
    <xf numFmtId="0" fontId="3" fillId="0" borderId="6" xfId="0" applyFont="1" applyFill="1" applyBorder="1" applyAlignment="1"/>
    <xf numFmtId="0" fontId="3" fillId="4" borderId="5" xfId="0" applyFont="1" applyFill="1" applyBorder="1" applyAlignment="1"/>
    <xf numFmtId="0" fontId="3" fillId="3" borderId="2" xfId="0" applyFont="1" applyFill="1" applyBorder="1" applyAlignment="1"/>
    <xf numFmtId="1" fontId="3" fillId="4" borderId="5" xfId="0" applyNumberFormat="1" applyFont="1" applyFill="1" applyBorder="1" applyAlignment="1">
      <alignment vertical="center"/>
    </xf>
    <xf numFmtId="1" fontId="3" fillId="16" borderId="1" xfId="0" applyNumberFormat="1" applyFont="1" applyFill="1" applyBorder="1" applyAlignment="1">
      <alignment horizontal="center"/>
    </xf>
    <xf numFmtId="2" fontId="3" fillId="16" borderId="12" xfId="0" applyNumberFormat="1" applyFont="1" applyFill="1" applyBorder="1" applyAlignment="1">
      <alignment horizontal="center"/>
    </xf>
    <xf numFmtId="2" fontId="3" fillId="16" borderId="2" xfId="0" applyNumberFormat="1" applyFont="1" applyFill="1" applyBorder="1" applyAlignment="1">
      <alignment horizontal="center"/>
    </xf>
    <xf numFmtId="2" fontId="3" fillId="16" borderId="1" xfId="0" applyNumberFormat="1" applyFont="1" applyFill="1" applyBorder="1" applyAlignment="1"/>
    <xf numFmtId="1" fontId="3" fillId="16" borderId="7" xfId="0" applyNumberFormat="1" applyFont="1" applyFill="1" applyBorder="1" applyAlignment="1">
      <alignment horizontal="center"/>
    </xf>
    <xf numFmtId="2" fontId="3" fillId="16" borderId="13" xfId="0" applyNumberFormat="1" applyFont="1" applyFill="1" applyBorder="1" applyAlignment="1">
      <alignment horizontal="center"/>
    </xf>
    <xf numFmtId="2" fontId="3" fillId="16" borderId="6" xfId="0" applyNumberFormat="1" applyFont="1" applyFill="1" applyBorder="1" applyAlignment="1">
      <alignment horizontal="center"/>
    </xf>
    <xf numFmtId="2" fontId="3" fillId="16" borderId="7" xfId="0" applyNumberFormat="1" applyFont="1" applyFill="1" applyBorder="1" applyAlignment="1"/>
    <xf numFmtId="1" fontId="3" fillId="10" borderId="3" xfId="0" applyNumberFormat="1" applyFont="1" applyFill="1" applyBorder="1" applyAlignment="1">
      <alignment horizontal="center"/>
    </xf>
    <xf numFmtId="2" fontId="3" fillId="10" borderId="11" xfId="0" applyNumberFormat="1" applyFont="1" applyFill="1" applyBorder="1" applyAlignment="1">
      <alignment horizontal="center"/>
    </xf>
    <xf numFmtId="2" fontId="3" fillId="10" borderId="3" xfId="0" applyNumberFormat="1" applyFont="1" applyFill="1" applyBorder="1" applyAlignment="1"/>
    <xf numFmtId="2" fontId="28" fillId="3" borderId="13" xfId="0" applyNumberFormat="1" applyFont="1" applyFill="1" applyBorder="1" applyAlignment="1">
      <alignment horizontal="center"/>
    </xf>
    <xf numFmtId="2" fontId="28" fillId="3" borderId="6" xfId="0" applyNumberFormat="1" applyFont="1" applyFill="1" applyBorder="1" applyAlignment="1">
      <alignment horizontal="center"/>
    </xf>
    <xf numFmtId="2" fontId="28" fillId="3" borderId="1" xfId="0" applyNumberFormat="1" applyFont="1" applyFill="1" applyBorder="1" applyAlignment="1"/>
    <xf numFmtId="1" fontId="28" fillId="0" borderId="7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2" fontId="28" fillId="0" borderId="6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/>
    <xf numFmtId="1" fontId="28" fillId="4" borderId="7" xfId="0" applyNumberFormat="1" applyFont="1" applyFill="1" applyBorder="1" applyAlignment="1">
      <alignment horizontal="center"/>
    </xf>
    <xf numFmtId="2" fontId="28" fillId="4" borderId="13" xfId="0" applyNumberFormat="1" applyFont="1" applyFill="1" applyBorder="1" applyAlignment="1">
      <alignment horizontal="center"/>
    </xf>
    <xf numFmtId="2" fontId="28" fillId="4" borderId="6" xfId="0" applyNumberFormat="1" applyFont="1" applyFill="1" applyBorder="1" applyAlignment="1">
      <alignment horizontal="center"/>
    </xf>
    <xf numFmtId="2" fontId="28" fillId="4" borderId="7" xfId="0" applyNumberFormat="1" applyFont="1" applyFill="1" applyBorder="1" applyAlignment="1"/>
    <xf numFmtId="1" fontId="28" fillId="0" borderId="2" xfId="0" applyNumberFormat="1" applyFont="1" applyFill="1" applyBorder="1" applyAlignment="1">
      <alignment horizontal="center"/>
    </xf>
    <xf numFmtId="1" fontId="28" fillId="4" borderId="2" xfId="0" applyNumberFormat="1" applyFont="1" applyFill="1" applyBorder="1" applyAlignment="1">
      <alignment horizontal="center"/>
    </xf>
    <xf numFmtId="2" fontId="28" fillId="4" borderId="1" xfId="0" applyNumberFormat="1" applyFont="1" applyFill="1" applyBorder="1" applyAlignment="1"/>
    <xf numFmtId="1" fontId="28" fillId="10" borderId="2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  <xf numFmtId="2" fontId="3" fillId="10" borderId="5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/>
    <xf numFmtId="2" fontId="3" fillId="4" borderId="6" xfId="0" applyNumberFormat="1" applyFont="1" applyFill="1" applyBorder="1" applyAlignment="1"/>
    <xf numFmtId="1" fontId="3" fillId="4" borderId="27" xfId="0" applyNumberFormat="1" applyFont="1" applyFill="1" applyBorder="1" applyAlignment="1">
      <alignment horizontal="center" vertical="center"/>
    </xf>
    <xf numFmtId="2" fontId="3" fillId="4" borderId="27" xfId="0" applyNumberFormat="1" applyFont="1" applyFill="1" applyBorder="1" applyAlignment="1">
      <alignment horizontal="center"/>
    </xf>
    <xf numFmtId="2" fontId="3" fillId="4" borderId="27" xfId="0" applyNumberFormat="1" applyFont="1" applyFill="1" applyBorder="1" applyAlignment="1"/>
    <xf numFmtId="0" fontId="3" fillId="4" borderId="18" xfId="0" applyFont="1" applyFill="1" applyBorder="1" applyAlignment="1"/>
    <xf numFmtId="1" fontId="3" fillId="14" borderId="3" xfId="0" applyNumberFormat="1" applyFont="1" applyFill="1" applyBorder="1" applyAlignment="1">
      <alignment horizontal="center"/>
    </xf>
    <xf numFmtId="2" fontId="28" fillId="0" borderId="12" xfId="0" applyNumberFormat="1" applyFont="1" applyFill="1" applyBorder="1" applyAlignment="1">
      <alignment horizontal="center"/>
    </xf>
    <xf numFmtId="2" fontId="28" fillId="4" borderId="12" xfId="0" applyNumberFormat="1" applyFont="1" applyFill="1" applyBorder="1" applyAlignment="1">
      <alignment horizontal="center"/>
    </xf>
    <xf numFmtId="2" fontId="28" fillId="7" borderId="12" xfId="0" applyNumberFormat="1" applyFont="1" applyFill="1" applyBorder="1" applyAlignment="1">
      <alignment horizontal="center"/>
    </xf>
    <xf numFmtId="2" fontId="28" fillId="7" borderId="2" xfId="0" applyNumberFormat="1" applyFont="1" applyFill="1" applyBorder="1" applyAlignment="1">
      <alignment horizontal="center"/>
    </xf>
    <xf numFmtId="1" fontId="3" fillId="7" borderId="2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/>
    </xf>
    <xf numFmtId="1" fontId="3" fillId="10" borderId="7" xfId="0" applyNumberFormat="1" applyFont="1" applyFill="1" applyBorder="1" applyAlignment="1">
      <alignment horizontal="center"/>
    </xf>
    <xf numFmtId="2" fontId="3" fillId="10" borderId="13" xfId="0" applyNumberFormat="1" applyFont="1" applyFill="1" applyBorder="1" applyAlignment="1">
      <alignment horizontal="center"/>
    </xf>
    <xf numFmtId="2" fontId="3" fillId="10" borderId="7" xfId="0" applyNumberFormat="1" applyFont="1" applyFill="1" applyBorder="1" applyAlignment="1"/>
    <xf numFmtId="1" fontId="3" fillId="10" borderId="7" xfId="0" applyNumberFormat="1" applyFont="1" applyFill="1" applyBorder="1" applyAlignment="1">
      <alignment horizontal="center" vertical="center"/>
    </xf>
    <xf numFmtId="2" fontId="3" fillId="10" borderId="13" xfId="0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/>
    <xf numFmtId="0" fontId="3" fillId="4" borderId="28" xfId="0" applyFont="1" applyFill="1" applyBorder="1" applyAlignment="1"/>
    <xf numFmtId="1" fontId="3" fillId="0" borderId="4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/>
    <xf numFmtId="1" fontId="11" fillId="0" borderId="10" xfId="0" applyNumberFormat="1" applyFont="1" applyFill="1" applyBorder="1" applyAlignment="1">
      <alignment horizontal="left" vertical="center"/>
    </xf>
    <xf numFmtId="2" fontId="11" fillId="0" borderId="17" xfId="0" applyNumberFormat="1" applyFont="1" applyFill="1" applyBorder="1" applyAlignment="1">
      <alignment horizontal="left" vertical="center"/>
    </xf>
    <xf numFmtId="2" fontId="11" fillId="0" borderId="2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left" vertical="center"/>
    </xf>
    <xf numFmtId="2" fontId="3" fillId="17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15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12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14" borderId="5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wrapText="1"/>
    </xf>
    <xf numFmtId="1" fontId="3" fillId="4" borderId="22" xfId="0" applyNumberFormat="1" applyFont="1" applyFill="1" applyBorder="1" applyAlignment="1" applyProtection="1">
      <alignment horizontal="right" wrapText="1"/>
      <protection locked="0"/>
    </xf>
    <xf numFmtId="2" fontId="3" fillId="4" borderId="3" xfId="0" applyNumberFormat="1" applyFont="1" applyFill="1" applyBorder="1" applyAlignment="1">
      <alignment wrapText="1"/>
    </xf>
    <xf numFmtId="1" fontId="3" fillId="0" borderId="18" xfId="0" applyNumberFormat="1" applyFont="1" applyFill="1" applyBorder="1" applyAlignment="1" applyProtection="1">
      <alignment horizontal="right" wrapText="1"/>
      <protection locked="0"/>
    </xf>
    <xf numFmtId="2" fontId="3" fillId="0" borderId="1" xfId="0" applyNumberFormat="1" applyFont="1" applyFill="1" applyBorder="1" applyAlignment="1">
      <alignment wrapText="1"/>
    </xf>
    <xf numFmtId="1" fontId="3" fillId="0" borderId="22" xfId="0" applyNumberFormat="1" applyFont="1" applyFill="1" applyBorder="1" applyAlignment="1" applyProtection="1">
      <alignment horizontal="right" wrapText="1"/>
      <protection locked="0"/>
    </xf>
    <xf numFmtId="2" fontId="3" fillId="4" borderId="7" xfId="0" applyNumberFormat="1" applyFont="1" applyFill="1" applyBorder="1" applyAlignment="1">
      <alignment wrapText="1"/>
    </xf>
    <xf numFmtId="0" fontId="3" fillId="0" borderId="34" xfId="0" applyFont="1" applyBorder="1" applyAlignment="1">
      <alignment wrapText="1"/>
    </xf>
    <xf numFmtId="0" fontId="20" fillId="8" borderId="2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10" borderId="5" xfId="0" applyFont="1" applyFill="1" applyBorder="1" applyAlignment="1">
      <alignment vertical="center" wrapText="1"/>
    </xf>
    <xf numFmtId="0" fontId="28" fillId="3" borderId="6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8" fillId="4" borderId="6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28" fillId="4" borderId="2" xfId="0" applyFont="1" applyFill="1" applyBorder="1" applyAlignment="1">
      <alignment vertical="center" wrapText="1"/>
    </xf>
    <xf numFmtId="0" fontId="28" fillId="10" borderId="2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28" fillId="7" borderId="2" xfId="0" applyFont="1" applyFill="1" applyBorder="1" applyAlignment="1">
      <alignment vertical="center" wrapText="1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left" vertical="center"/>
    </xf>
    <xf numFmtId="1" fontId="3" fillId="0" borderId="30" xfId="0" applyNumberFormat="1" applyFont="1" applyFill="1" applyBorder="1" applyAlignment="1" applyProtection="1">
      <alignment horizontal="right"/>
      <protection locked="0"/>
    </xf>
    <xf numFmtId="1" fontId="3" fillId="3" borderId="18" xfId="0" applyNumberFormat="1" applyFont="1" applyFill="1" applyBorder="1" applyAlignment="1" applyProtection="1">
      <alignment horizontal="right" vertical="center"/>
      <protection locked="0"/>
    </xf>
    <xf numFmtId="1" fontId="3" fillId="4" borderId="2" xfId="0" applyNumberFormat="1" applyFont="1" applyFill="1" applyBorder="1" applyAlignment="1" applyProtection="1">
      <alignment horizontal="right" vertical="center"/>
      <protection locked="0"/>
    </xf>
    <xf numFmtId="2" fontId="3" fillId="4" borderId="2" xfId="0" applyNumberFormat="1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horizontal="center" wrapText="1"/>
    </xf>
    <xf numFmtId="2" fontId="3" fillId="3" borderId="11" xfId="0" applyNumberFormat="1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vertical="center"/>
    </xf>
    <xf numFmtId="0" fontId="3" fillId="4" borderId="42" xfId="0" applyFont="1" applyFill="1" applyBorder="1" applyAlignment="1">
      <alignment horizontal="left" vertical="center"/>
    </xf>
    <xf numFmtId="0" fontId="3" fillId="4" borderId="42" xfId="0" applyFont="1" applyFill="1" applyBorder="1" applyAlignment="1">
      <alignment vertical="center" wrapText="1"/>
    </xf>
    <xf numFmtId="1" fontId="3" fillId="4" borderId="42" xfId="0" applyNumberFormat="1" applyFont="1" applyFill="1" applyBorder="1" applyAlignment="1">
      <alignment horizontal="center" vertical="center"/>
    </xf>
    <xf numFmtId="2" fontId="3" fillId="4" borderId="42" xfId="0" applyNumberFormat="1" applyFont="1" applyFill="1" applyBorder="1" applyAlignment="1">
      <alignment horizontal="center" vertical="center"/>
    </xf>
    <xf numFmtId="2" fontId="3" fillId="4" borderId="42" xfId="0" applyNumberFormat="1" applyFont="1" applyFill="1" applyBorder="1" applyAlignment="1">
      <alignment horizontal="center"/>
    </xf>
    <xf numFmtId="1" fontId="3" fillId="4" borderId="42" xfId="0" applyNumberFormat="1" applyFont="1" applyFill="1" applyBorder="1" applyAlignment="1" applyProtection="1">
      <alignment horizontal="right"/>
      <protection locked="0"/>
    </xf>
    <xf numFmtId="2" fontId="3" fillId="4" borderId="42" xfId="0" applyNumberFormat="1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16" xfId="0" applyFont="1" applyFill="1" applyBorder="1" applyAlignment="1"/>
    <xf numFmtId="0" fontId="15" fillId="0" borderId="1" xfId="0" applyFont="1" applyFill="1" applyBorder="1" applyAlignment="1"/>
    <xf numFmtId="0" fontId="15" fillId="0" borderId="16" xfId="0" applyFont="1" applyBorder="1" applyAlignment="1"/>
    <xf numFmtId="0" fontId="15" fillId="0" borderId="1" xfId="0" applyFont="1" applyBorder="1" applyAlignment="1"/>
    <xf numFmtId="0" fontId="12" fillId="0" borderId="17" xfId="0" applyFont="1" applyFill="1" applyBorder="1" applyAlignment="1">
      <alignment horizontal="center"/>
    </xf>
    <xf numFmtId="0" fontId="0" fillId="0" borderId="38" xfId="0" applyBorder="1" applyAlignment="1"/>
    <xf numFmtId="0" fontId="0" fillId="0" borderId="14" xfId="0" applyBorder="1" applyAlignment="1"/>
    <xf numFmtId="0" fontId="12" fillId="0" borderId="39" xfId="0" applyFont="1" applyFill="1" applyBorder="1" applyAlignment="1">
      <alignment horizontal="center"/>
    </xf>
    <xf numFmtId="0" fontId="15" fillId="0" borderId="40" xfId="0" applyFont="1" applyBorder="1" applyAlignment="1"/>
    <xf numFmtId="0" fontId="15" fillId="0" borderId="41" xfId="0" applyFont="1" applyBorder="1" applyAlignment="1"/>
    <xf numFmtId="0" fontId="31" fillId="2" borderId="0" xfId="0" applyFont="1" applyFill="1" applyAlignment="1">
      <alignment vertical="center" readingOrder="2"/>
    </xf>
    <xf numFmtId="0" fontId="32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38" xfId="0" applyFont="1" applyBorder="1" applyAlignment="1"/>
    <xf numFmtId="0" fontId="14" fillId="0" borderId="14" xfId="0" applyFont="1" applyBorder="1" applyAlignment="1"/>
    <xf numFmtId="0" fontId="16" fillId="0" borderId="40" xfId="0" applyFont="1" applyBorder="1" applyAlignment="1"/>
    <xf numFmtId="0" fontId="16" fillId="0" borderId="41" xfId="0" applyFont="1" applyBorder="1" applyAlignment="1"/>
    <xf numFmtId="0" fontId="12" fillId="3" borderId="12" xfId="0" applyFont="1" applyFill="1" applyBorder="1" applyAlignment="1">
      <alignment horizontal="center" vertical="center"/>
    </xf>
    <xf numFmtId="0" fontId="15" fillId="3" borderId="16" xfId="0" applyFont="1" applyFill="1" applyBorder="1" applyAlignment="1"/>
    <xf numFmtId="0" fontId="15" fillId="3" borderId="1" xfId="0" applyFont="1" applyFill="1" applyBorder="1" applyAlignment="1"/>
    <xf numFmtId="0" fontId="5" fillId="0" borderId="12" xfId="0" applyFont="1" applyFill="1" applyBorder="1" applyAlignment="1">
      <alignment vertical="center"/>
    </xf>
    <xf numFmtId="0" fontId="14" fillId="0" borderId="16" xfId="0" applyFont="1" applyBorder="1" applyAlignment="1"/>
    <xf numFmtId="0" fontId="14" fillId="0" borderId="1" xfId="0" applyFont="1" applyBorder="1" applyAlignment="1"/>
    <xf numFmtId="0" fontId="18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33" fillId="2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38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2" fillId="4" borderId="34" xfId="0" applyFont="1" applyFill="1" applyBorder="1" applyAlignment="1">
      <alignment horizontal="center"/>
    </xf>
    <xf numFmtId="0" fontId="15" fillId="4" borderId="34" xfId="0" applyFont="1" applyFill="1" applyBorder="1" applyAlignment="1"/>
    <xf numFmtId="0" fontId="15" fillId="4" borderId="3" xfId="0" applyFont="1" applyFill="1" applyBorder="1" applyAlignment="1"/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30" xfId="0" applyBorder="1" applyAlignment="1"/>
    <xf numFmtId="0" fontId="13" fillId="0" borderId="16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5" fillId="0" borderId="37" xfId="0" applyFont="1" applyFill="1" applyBorder="1" applyAlignment="1">
      <alignment horizontal="left" vertical="top"/>
    </xf>
    <xf numFmtId="0" fontId="0" fillId="0" borderId="37" xfId="0" applyBorder="1" applyAlignment="1"/>
    <xf numFmtId="0" fontId="12" fillId="0" borderId="38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1" fontId="3" fillId="4" borderId="18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1788</xdr:row>
      <xdr:rowOff>0</xdr:rowOff>
    </xdr:from>
    <xdr:to>
      <xdr:col>3</xdr:col>
      <xdr:colOff>76200</xdr:colOff>
      <xdr:row>1789</xdr:row>
      <xdr:rowOff>38100</xdr:rowOff>
    </xdr:to>
    <xdr:sp macro="" textlink="">
      <xdr:nvSpPr>
        <xdr:cNvPr id="147113" name="Text Box 3">
          <a:extLst>
            <a:ext uri="{FF2B5EF4-FFF2-40B4-BE49-F238E27FC236}">
              <a16:creationId xmlns:a16="http://schemas.microsoft.com/office/drawing/2014/main" id="{D3E07F80-810E-4CD7-8051-D2F9924AD7E1}"/>
            </a:ext>
          </a:extLst>
        </xdr:cNvPr>
        <xdr:cNvSpPr txBox="1">
          <a:spLocks noChangeArrowheads="1"/>
        </xdr:cNvSpPr>
      </xdr:nvSpPr>
      <xdr:spPr bwMode="auto">
        <a:xfrm>
          <a:off x="5372100" y="31808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1796</xdr:row>
      <xdr:rowOff>0</xdr:rowOff>
    </xdr:from>
    <xdr:to>
      <xdr:col>3</xdr:col>
      <xdr:colOff>76200</xdr:colOff>
      <xdr:row>1797</xdr:row>
      <xdr:rowOff>38100</xdr:rowOff>
    </xdr:to>
    <xdr:sp macro="" textlink="">
      <xdr:nvSpPr>
        <xdr:cNvPr id="147114" name="Text Box 5">
          <a:extLst>
            <a:ext uri="{FF2B5EF4-FFF2-40B4-BE49-F238E27FC236}">
              <a16:creationId xmlns:a16="http://schemas.microsoft.com/office/drawing/2014/main" id="{92E49606-596D-445A-995D-00663DBF1DB6}"/>
            </a:ext>
          </a:extLst>
        </xdr:cNvPr>
        <xdr:cNvSpPr txBox="1">
          <a:spLocks noChangeArrowheads="1"/>
        </xdr:cNvSpPr>
      </xdr:nvSpPr>
      <xdr:spPr bwMode="auto">
        <a:xfrm>
          <a:off x="5372100" y="31938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1796</xdr:row>
      <xdr:rowOff>0</xdr:rowOff>
    </xdr:from>
    <xdr:to>
      <xdr:col>4</xdr:col>
      <xdr:colOff>76200</xdr:colOff>
      <xdr:row>1797</xdr:row>
      <xdr:rowOff>38100</xdr:rowOff>
    </xdr:to>
    <xdr:sp macro="" textlink="">
      <xdr:nvSpPr>
        <xdr:cNvPr id="147115" name="Text Box 18">
          <a:extLst>
            <a:ext uri="{FF2B5EF4-FFF2-40B4-BE49-F238E27FC236}">
              <a16:creationId xmlns:a16="http://schemas.microsoft.com/office/drawing/2014/main" id="{486B8AF6-73EE-42EC-8671-17F9B90C7E32}"/>
            </a:ext>
          </a:extLst>
        </xdr:cNvPr>
        <xdr:cNvSpPr txBox="1">
          <a:spLocks noChangeArrowheads="1"/>
        </xdr:cNvSpPr>
      </xdr:nvSpPr>
      <xdr:spPr bwMode="auto">
        <a:xfrm>
          <a:off x="5819775" y="31938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28575</xdr:rowOff>
    </xdr:from>
    <xdr:to>
      <xdr:col>2</xdr:col>
      <xdr:colOff>3657600</xdr:colOff>
      <xdr:row>9</xdr:row>
      <xdr:rowOff>152400</xdr:rowOff>
    </xdr:to>
    <xdr:sp macro="" textlink="">
      <xdr:nvSpPr>
        <xdr:cNvPr id="147116" name="Text Box 11">
          <a:extLst>
            <a:ext uri="{FF2B5EF4-FFF2-40B4-BE49-F238E27FC236}">
              <a16:creationId xmlns:a16="http://schemas.microsoft.com/office/drawing/2014/main" id="{412C92ED-2BE0-4BE1-B5F9-7939E213EBA1}"/>
            </a:ext>
          </a:extLst>
        </xdr:cNvPr>
        <xdr:cNvSpPr txBox="1">
          <a:spLocks noChangeArrowheads="1"/>
        </xdr:cNvSpPr>
      </xdr:nvSpPr>
      <xdr:spPr bwMode="auto">
        <a:xfrm>
          <a:off x="0" y="2219325"/>
          <a:ext cx="4514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38100</xdr:rowOff>
    </xdr:from>
    <xdr:to>
      <xdr:col>2</xdr:col>
      <xdr:colOff>1304925</xdr:colOff>
      <xdr:row>16</xdr:row>
      <xdr:rowOff>28575</xdr:rowOff>
    </xdr:to>
    <xdr:pic>
      <xdr:nvPicPr>
        <xdr:cNvPr id="147117" name="Рисунок 7">
          <a:extLst>
            <a:ext uri="{FF2B5EF4-FFF2-40B4-BE49-F238E27FC236}">
              <a16:creationId xmlns:a16="http://schemas.microsoft.com/office/drawing/2014/main" id="{E8BF1A4F-C44A-48B5-86E6-46CE6B622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21621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3657600</xdr:colOff>
      <xdr:row>40</xdr:row>
      <xdr:rowOff>28575</xdr:rowOff>
    </xdr:from>
    <xdr:to>
      <xdr:col>5</xdr:col>
      <xdr:colOff>352425</xdr:colOff>
      <xdr:row>44</xdr:row>
      <xdr:rowOff>57150</xdr:rowOff>
    </xdr:to>
    <xdr:pic>
      <xdr:nvPicPr>
        <xdr:cNvPr id="147118" name="Рисунок 9">
          <a:extLst>
            <a:ext uri="{FF2B5EF4-FFF2-40B4-BE49-F238E27FC236}">
              <a16:creationId xmlns:a16="http://schemas.microsoft.com/office/drawing/2014/main" id="{017AF000-FA18-4C28-A346-391F6DD6B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7658100"/>
          <a:ext cx="21240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1343025</xdr:colOff>
      <xdr:row>36</xdr:row>
      <xdr:rowOff>76200</xdr:rowOff>
    </xdr:from>
    <xdr:to>
      <xdr:col>2</xdr:col>
      <xdr:colOff>3362325</xdr:colOff>
      <xdr:row>40</xdr:row>
      <xdr:rowOff>38100</xdr:rowOff>
    </xdr:to>
    <xdr:pic>
      <xdr:nvPicPr>
        <xdr:cNvPr id="147119" name="Рисунок 24">
          <a:extLst>
            <a:ext uri="{FF2B5EF4-FFF2-40B4-BE49-F238E27FC236}">
              <a16:creationId xmlns:a16="http://schemas.microsoft.com/office/drawing/2014/main" id="{4787AE1A-5E8F-465F-AD4F-283F62795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7058025"/>
          <a:ext cx="2019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</xdr:row>
      <xdr:rowOff>85725</xdr:rowOff>
    </xdr:from>
    <xdr:to>
      <xdr:col>2</xdr:col>
      <xdr:colOff>895350</xdr:colOff>
      <xdr:row>26</xdr:row>
      <xdr:rowOff>85725</xdr:rowOff>
    </xdr:to>
    <xdr:pic>
      <xdr:nvPicPr>
        <xdr:cNvPr id="147120" name="Рисунок 25">
          <a:extLst>
            <a:ext uri="{FF2B5EF4-FFF2-40B4-BE49-F238E27FC236}">
              <a16:creationId xmlns:a16="http://schemas.microsoft.com/office/drawing/2014/main" id="{F6F0E45F-71AB-48A4-BE95-D53D46C61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314825"/>
          <a:ext cx="17430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3648075</xdr:colOff>
      <xdr:row>37</xdr:row>
      <xdr:rowOff>28575</xdr:rowOff>
    </xdr:from>
    <xdr:to>
      <xdr:col>5</xdr:col>
      <xdr:colOff>409575</xdr:colOff>
      <xdr:row>40</xdr:row>
      <xdr:rowOff>0</xdr:rowOff>
    </xdr:to>
    <xdr:pic>
      <xdr:nvPicPr>
        <xdr:cNvPr id="147121" name="Рисунок 26">
          <a:extLst>
            <a:ext uri="{FF2B5EF4-FFF2-40B4-BE49-F238E27FC236}">
              <a16:creationId xmlns:a16="http://schemas.microsoft.com/office/drawing/2014/main" id="{0628DDE6-3265-4F16-82ED-4C07CDFCF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7172325"/>
          <a:ext cx="2190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3038475</xdr:colOff>
      <xdr:row>17</xdr:row>
      <xdr:rowOff>95250</xdr:rowOff>
    </xdr:from>
    <xdr:to>
      <xdr:col>5</xdr:col>
      <xdr:colOff>371475</xdr:colOff>
      <xdr:row>21</xdr:row>
      <xdr:rowOff>9525</xdr:rowOff>
    </xdr:to>
    <xdr:pic>
      <xdr:nvPicPr>
        <xdr:cNvPr id="147122" name="Рисунок 27">
          <a:extLst>
            <a:ext uri="{FF2B5EF4-FFF2-40B4-BE49-F238E27FC236}">
              <a16:creationId xmlns:a16="http://schemas.microsoft.com/office/drawing/2014/main" id="{0EECF301-3D68-48FA-B82F-903B39236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4000500"/>
          <a:ext cx="27622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1552575</xdr:colOff>
      <xdr:row>45</xdr:row>
      <xdr:rowOff>76200</xdr:rowOff>
    </xdr:from>
    <xdr:to>
      <xdr:col>5</xdr:col>
      <xdr:colOff>266700</xdr:colOff>
      <xdr:row>49</xdr:row>
      <xdr:rowOff>76200</xdr:rowOff>
    </xdr:to>
    <xdr:pic>
      <xdr:nvPicPr>
        <xdr:cNvPr id="147123" name="Рисунок 28">
          <a:extLst>
            <a:ext uri="{FF2B5EF4-FFF2-40B4-BE49-F238E27FC236}">
              <a16:creationId xmlns:a16="http://schemas.microsoft.com/office/drawing/2014/main" id="{20BCDC68-5BE6-4A6B-9140-634464B51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8515350"/>
          <a:ext cx="4143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57150</xdr:rowOff>
    </xdr:from>
    <xdr:to>
      <xdr:col>2</xdr:col>
      <xdr:colOff>3571875</xdr:colOff>
      <xdr:row>43</xdr:row>
      <xdr:rowOff>114300</xdr:rowOff>
    </xdr:to>
    <xdr:pic>
      <xdr:nvPicPr>
        <xdr:cNvPr id="147124" name="Рисунок 29">
          <a:extLst>
            <a:ext uri="{FF2B5EF4-FFF2-40B4-BE49-F238E27FC236}">
              <a16:creationId xmlns:a16="http://schemas.microsoft.com/office/drawing/2014/main" id="{952FC228-C0CC-419B-9874-42282FDAE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4429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52</xdr:row>
      <xdr:rowOff>152400</xdr:rowOff>
    </xdr:from>
    <xdr:to>
      <xdr:col>2</xdr:col>
      <xdr:colOff>1590675</xdr:colOff>
      <xdr:row>55</xdr:row>
      <xdr:rowOff>19050</xdr:rowOff>
    </xdr:to>
    <xdr:pic>
      <xdr:nvPicPr>
        <xdr:cNvPr id="147125" name="Рисунок 32">
          <a:extLst>
            <a:ext uri="{FF2B5EF4-FFF2-40B4-BE49-F238E27FC236}">
              <a16:creationId xmlns:a16="http://schemas.microsoft.com/office/drawing/2014/main" id="{A5109D9C-6506-4A1C-9ADC-B5C88F57D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725025"/>
          <a:ext cx="2333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44</xdr:row>
      <xdr:rowOff>0</xdr:rowOff>
    </xdr:from>
    <xdr:to>
      <xdr:col>2</xdr:col>
      <xdr:colOff>1619250</xdr:colOff>
      <xdr:row>48</xdr:row>
      <xdr:rowOff>133350</xdr:rowOff>
    </xdr:to>
    <xdr:pic>
      <xdr:nvPicPr>
        <xdr:cNvPr id="147126" name="Рисунок 33">
          <a:extLst>
            <a:ext uri="{FF2B5EF4-FFF2-40B4-BE49-F238E27FC236}">
              <a16:creationId xmlns:a16="http://schemas.microsoft.com/office/drawing/2014/main" id="{8FF2DD94-05D0-4F54-A293-EA35C1D5C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277225"/>
          <a:ext cx="24384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1857375</xdr:colOff>
      <xdr:row>49</xdr:row>
      <xdr:rowOff>85725</xdr:rowOff>
    </xdr:from>
    <xdr:to>
      <xdr:col>7</xdr:col>
      <xdr:colOff>0</xdr:colOff>
      <xdr:row>55</xdr:row>
      <xdr:rowOff>57150</xdr:rowOff>
    </xdr:to>
    <xdr:pic>
      <xdr:nvPicPr>
        <xdr:cNvPr id="147127" name="Рисунок 34">
          <a:extLst>
            <a:ext uri="{FF2B5EF4-FFF2-40B4-BE49-F238E27FC236}">
              <a16:creationId xmlns:a16="http://schemas.microsoft.com/office/drawing/2014/main" id="{75CA13B7-B8B2-4591-A1E3-0C37FE960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9172575"/>
          <a:ext cx="4029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32</xdr:row>
      <xdr:rowOff>133350</xdr:rowOff>
    </xdr:from>
    <xdr:to>
      <xdr:col>2</xdr:col>
      <xdr:colOff>3114675</xdr:colOff>
      <xdr:row>35</xdr:row>
      <xdr:rowOff>38100</xdr:rowOff>
    </xdr:to>
    <xdr:pic>
      <xdr:nvPicPr>
        <xdr:cNvPr id="147128" name="Рисунок 35">
          <a:extLst>
            <a:ext uri="{FF2B5EF4-FFF2-40B4-BE49-F238E27FC236}">
              <a16:creationId xmlns:a16="http://schemas.microsoft.com/office/drawing/2014/main" id="{1F4A4CDC-DF83-462A-B2DD-A675B9F0A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67475"/>
          <a:ext cx="2143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3152775</xdr:colOff>
      <xdr:row>13</xdr:row>
      <xdr:rowOff>114300</xdr:rowOff>
    </xdr:from>
    <xdr:to>
      <xdr:col>7</xdr:col>
      <xdr:colOff>9525</xdr:colOff>
      <xdr:row>17</xdr:row>
      <xdr:rowOff>47625</xdr:rowOff>
    </xdr:to>
    <xdr:pic>
      <xdr:nvPicPr>
        <xdr:cNvPr id="147129" name="Рисунок 36">
          <a:extLst>
            <a:ext uri="{FF2B5EF4-FFF2-40B4-BE49-F238E27FC236}">
              <a16:creationId xmlns:a16="http://schemas.microsoft.com/office/drawing/2014/main" id="{921F2D30-7ED4-4238-BC90-39B6614F9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371850"/>
          <a:ext cx="2743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31</xdr:row>
      <xdr:rowOff>66675</xdr:rowOff>
    </xdr:from>
    <xdr:to>
      <xdr:col>2</xdr:col>
      <xdr:colOff>838200</xdr:colOff>
      <xdr:row>35</xdr:row>
      <xdr:rowOff>85725</xdr:rowOff>
    </xdr:to>
    <xdr:pic>
      <xdr:nvPicPr>
        <xdr:cNvPr id="147130" name="Рисунок 37">
          <a:extLst>
            <a:ext uri="{FF2B5EF4-FFF2-40B4-BE49-F238E27FC236}">
              <a16:creationId xmlns:a16="http://schemas.microsoft.com/office/drawing/2014/main" id="{882E243D-1773-4C21-A77E-5024F0426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238875"/>
          <a:ext cx="1619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952500</xdr:colOff>
      <xdr:row>23</xdr:row>
      <xdr:rowOff>28575</xdr:rowOff>
    </xdr:from>
    <xdr:to>
      <xdr:col>2</xdr:col>
      <xdr:colOff>3324225</xdr:colOff>
      <xdr:row>27</xdr:row>
      <xdr:rowOff>104775</xdr:rowOff>
    </xdr:to>
    <xdr:pic>
      <xdr:nvPicPr>
        <xdr:cNvPr id="147131" name="Рисунок 38">
          <a:extLst>
            <a:ext uri="{FF2B5EF4-FFF2-40B4-BE49-F238E27FC236}">
              <a16:creationId xmlns:a16="http://schemas.microsoft.com/office/drawing/2014/main" id="{EE950E8A-6523-4A76-8DB1-7EF969DD3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905375"/>
          <a:ext cx="2371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27</xdr:row>
      <xdr:rowOff>114300</xdr:rowOff>
    </xdr:from>
    <xdr:to>
      <xdr:col>5</xdr:col>
      <xdr:colOff>381000</xdr:colOff>
      <xdr:row>32</xdr:row>
      <xdr:rowOff>0</xdr:rowOff>
    </xdr:to>
    <xdr:pic>
      <xdr:nvPicPr>
        <xdr:cNvPr id="147132" name="Рисунок 39">
          <a:extLst>
            <a:ext uri="{FF2B5EF4-FFF2-40B4-BE49-F238E27FC236}">
              <a16:creationId xmlns:a16="http://schemas.microsoft.com/office/drawing/2014/main" id="{890FDFCE-9CF1-4744-A7F6-A70A41118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5638800"/>
          <a:ext cx="4733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1788</xdr:row>
      <xdr:rowOff>0</xdr:rowOff>
    </xdr:from>
    <xdr:to>
      <xdr:col>3</xdr:col>
      <xdr:colOff>76200</xdr:colOff>
      <xdr:row>1789</xdr:row>
      <xdr:rowOff>38100</xdr:rowOff>
    </xdr:to>
    <xdr:sp macro="" textlink="">
      <xdr:nvSpPr>
        <xdr:cNvPr id="147133" name="Text Box 3">
          <a:extLst>
            <a:ext uri="{FF2B5EF4-FFF2-40B4-BE49-F238E27FC236}">
              <a16:creationId xmlns:a16="http://schemas.microsoft.com/office/drawing/2014/main" id="{B00A0EC6-9421-4340-8EC7-6DD888E5377B}"/>
            </a:ext>
          </a:extLst>
        </xdr:cNvPr>
        <xdr:cNvSpPr txBox="1">
          <a:spLocks noChangeArrowheads="1"/>
        </xdr:cNvSpPr>
      </xdr:nvSpPr>
      <xdr:spPr bwMode="auto">
        <a:xfrm>
          <a:off x="5372100" y="31808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1797</xdr:row>
      <xdr:rowOff>0</xdr:rowOff>
    </xdr:from>
    <xdr:to>
      <xdr:col>3</xdr:col>
      <xdr:colOff>76200</xdr:colOff>
      <xdr:row>1798</xdr:row>
      <xdr:rowOff>38100</xdr:rowOff>
    </xdr:to>
    <xdr:sp macro="" textlink="">
      <xdr:nvSpPr>
        <xdr:cNvPr id="147134" name="Text Box 5">
          <a:extLst>
            <a:ext uri="{FF2B5EF4-FFF2-40B4-BE49-F238E27FC236}">
              <a16:creationId xmlns:a16="http://schemas.microsoft.com/office/drawing/2014/main" id="{0156A107-2615-4D3A-BFC3-96C4113AF817}"/>
            </a:ext>
          </a:extLst>
        </xdr:cNvPr>
        <xdr:cNvSpPr txBox="1">
          <a:spLocks noChangeArrowheads="1"/>
        </xdr:cNvSpPr>
      </xdr:nvSpPr>
      <xdr:spPr bwMode="auto">
        <a:xfrm>
          <a:off x="5372100" y="319544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1797</xdr:row>
      <xdr:rowOff>0</xdr:rowOff>
    </xdr:from>
    <xdr:to>
      <xdr:col>4</xdr:col>
      <xdr:colOff>76200</xdr:colOff>
      <xdr:row>1798</xdr:row>
      <xdr:rowOff>38100</xdr:rowOff>
    </xdr:to>
    <xdr:sp macro="" textlink="">
      <xdr:nvSpPr>
        <xdr:cNvPr id="147135" name="Text Box 18">
          <a:extLst>
            <a:ext uri="{FF2B5EF4-FFF2-40B4-BE49-F238E27FC236}">
              <a16:creationId xmlns:a16="http://schemas.microsoft.com/office/drawing/2014/main" id="{DC1ABFAB-2497-4E4A-A3B1-855D32C96B86}"/>
            </a:ext>
          </a:extLst>
        </xdr:cNvPr>
        <xdr:cNvSpPr txBox="1">
          <a:spLocks noChangeArrowheads="1"/>
        </xdr:cNvSpPr>
      </xdr:nvSpPr>
      <xdr:spPr bwMode="auto">
        <a:xfrm>
          <a:off x="5819775" y="319544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3733800</xdr:colOff>
      <xdr:row>32</xdr:row>
      <xdr:rowOff>66675</xdr:rowOff>
    </xdr:from>
    <xdr:to>
      <xdr:col>5</xdr:col>
      <xdr:colOff>438150</xdr:colOff>
      <xdr:row>36</xdr:row>
      <xdr:rowOff>123825</xdr:rowOff>
    </xdr:to>
    <xdr:pic>
      <xdr:nvPicPr>
        <xdr:cNvPr id="147136" name="Рисунок 28">
          <a:extLst>
            <a:ext uri="{FF2B5EF4-FFF2-40B4-BE49-F238E27FC236}">
              <a16:creationId xmlns:a16="http://schemas.microsoft.com/office/drawing/2014/main" id="{F73B3825-05B2-4DDD-9EFA-BFE9FE4F3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400800"/>
          <a:ext cx="2133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1794</xdr:row>
      <xdr:rowOff>0</xdr:rowOff>
    </xdr:from>
    <xdr:to>
      <xdr:col>3</xdr:col>
      <xdr:colOff>76200</xdr:colOff>
      <xdr:row>1795</xdr:row>
      <xdr:rowOff>38100</xdr:rowOff>
    </xdr:to>
    <xdr:sp macro="" textlink="">
      <xdr:nvSpPr>
        <xdr:cNvPr id="147137" name="Text Box 5">
          <a:extLst>
            <a:ext uri="{FF2B5EF4-FFF2-40B4-BE49-F238E27FC236}">
              <a16:creationId xmlns:a16="http://schemas.microsoft.com/office/drawing/2014/main" id="{333DCA74-0D0A-4A67-BFB5-B59B444D4391}"/>
            </a:ext>
          </a:extLst>
        </xdr:cNvPr>
        <xdr:cNvSpPr txBox="1">
          <a:spLocks noChangeArrowheads="1"/>
        </xdr:cNvSpPr>
      </xdr:nvSpPr>
      <xdr:spPr bwMode="auto">
        <a:xfrm>
          <a:off x="5372100" y="319058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1794</xdr:row>
      <xdr:rowOff>0</xdr:rowOff>
    </xdr:from>
    <xdr:to>
      <xdr:col>4</xdr:col>
      <xdr:colOff>76200</xdr:colOff>
      <xdr:row>1795</xdr:row>
      <xdr:rowOff>38100</xdr:rowOff>
    </xdr:to>
    <xdr:sp macro="" textlink="">
      <xdr:nvSpPr>
        <xdr:cNvPr id="147138" name="Text Box 18">
          <a:extLst>
            <a:ext uri="{FF2B5EF4-FFF2-40B4-BE49-F238E27FC236}">
              <a16:creationId xmlns:a16="http://schemas.microsoft.com/office/drawing/2014/main" id="{756A665B-1EE9-4E0F-8D21-159D25A41BE9}"/>
            </a:ext>
          </a:extLst>
        </xdr:cNvPr>
        <xdr:cNvSpPr txBox="1">
          <a:spLocks noChangeArrowheads="1"/>
        </xdr:cNvSpPr>
      </xdr:nvSpPr>
      <xdr:spPr bwMode="auto">
        <a:xfrm>
          <a:off x="5819775" y="319058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1795</xdr:row>
      <xdr:rowOff>0</xdr:rowOff>
    </xdr:from>
    <xdr:to>
      <xdr:col>3</xdr:col>
      <xdr:colOff>76200</xdr:colOff>
      <xdr:row>1796</xdr:row>
      <xdr:rowOff>38100</xdr:rowOff>
    </xdr:to>
    <xdr:sp macro="" textlink="">
      <xdr:nvSpPr>
        <xdr:cNvPr id="147139" name="Text Box 5">
          <a:extLst>
            <a:ext uri="{FF2B5EF4-FFF2-40B4-BE49-F238E27FC236}">
              <a16:creationId xmlns:a16="http://schemas.microsoft.com/office/drawing/2014/main" id="{CB9010BA-730E-4FC1-86B0-B3A4AA3781DC}"/>
            </a:ext>
          </a:extLst>
        </xdr:cNvPr>
        <xdr:cNvSpPr txBox="1">
          <a:spLocks noChangeArrowheads="1"/>
        </xdr:cNvSpPr>
      </xdr:nvSpPr>
      <xdr:spPr bwMode="auto">
        <a:xfrm>
          <a:off x="5372100" y="31922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1795</xdr:row>
      <xdr:rowOff>0</xdr:rowOff>
    </xdr:from>
    <xdr:to>
      <xdr:col>4</xdr:col>
      <xdr:colOff>76200</xdr:colOff>
      <xdr:row>1796</xdr:row>
      <xdr:rowOff>38100</xdr:rowOff>
    </xdr:to>
    <xdr:sp macro="" textlink="">
      <xdr:nvSpPr>
        <xdr:cNvPr id="147140" name="Text Box 18">
          <a:extLst>
            <a:ext uri="{FF2B5EF4-FFF2-40B4-BE49-F238E27FC236}">
              <a16:creationId xmlns:a16="http://schemas.microsoft.com/office/drawing/2014/main" id="{7402DEA3-F84D-435B-81F9-35B7219FB9EC}"/>
            </a:ext>
          </a:extLst>
        </xdr:cNvPr>
        <xdr:cNvSpPr txBox="1">
          <a:spLocks noChangeArrowheads="1"/>
        </xdr:cNvSpPr>
      </xdr:nvSpPr>
      <xdr:spPr bwMode="auto">
        <a:xfrm>
          <a:off x="5819775" y="31922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2971800</xdr:colOff>
      <xdr:row>3</xdr:row>
      <xdr:rowOff>38100</xdr:rowOff>
    </xdr:from>
    <xdr:to>
      <xdr:col>2</xdr:col>
      <xdr:colOff>4257675</xdr:colOff>
      <xdr:row>7</xdr:row>
      <xdr:rowOff>76200</xdr:rowOff>
    </xdr:to>
    <xdr:pic>
      <xdr:nvPicPr>
        <xdr:cNvPr id="147141" name="Рисунок 1">
          <a:extLst>
            <a:ext uri="{FF2B5EF4-FFF2-40B4-BE49-F238E27FC236}">
              <a16:creationId xmlns:a16="http://schemas.microsoft.com/office/drawing/2014/main" id="{20AB069C-9508-4967-B754-F8D243179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57300"/>
          <a:ext cx="1285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1797</xdr:row>
      <xdr:rowOff>38100</xdr:rowOff>
    </xdr:from>
    <xdr:to>
      <xdr:col>5</xdr:col>
      <xdr:colOff>133350</xdr:colOff>
      <xdr:row>1818</xdr:row>
      <xdr:rowOff>85726</xdr:rowOff>
    </xdr:to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5AB77651-158F-4429-84BA-B96F16998AAD}"/>
            </a:ext>
          </a:extLst>
        </xdr:cNvPr>
        <xdr:cNvSpPr txBox="1">
          <a:spLocks noChangeArrowheads="1"/>
        </xdr:cNvSpPr>
      </xdr:nvSpPr>
      <xdr:spPr bwMode="auto">
        <a:xfrm>
          <a:off x="323850" y="263671050"/>
          <a:ext cx="6096000" cy="34480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                </a:t>
          </a:r>
          <a:endParaRPr lang="ru-RU" sz="1000" b="1" i="0" u="sng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 Примечания: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Цены указаны в рублях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Возможно изменение цен, в зависимости от условий поставки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Принимаются заказы на технику от любых производителей,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не указанную в прайс-листе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 </a:t>
          </a: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Принимаются заказы на любую технику б/у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- Принимаются заказы на комплектующие для </a:t>
          </a: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RC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моделей.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	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-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Безналичный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расчет приветствуется</a:t>
          </a:r>
        </a:p>
        <a:p>
          <a:pPr algn="l" rtl="0">
            <a:lnSpc>
              <a:spcPts val="11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     Приглашаем стать нашими дилерами или региональными представителями. 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Дилер имеет возможность получать технику под реализацию и скидки! 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        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По любым вопросам можно связаться: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email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: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zbandel@rambler.ru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/</a:t>
          </a: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distribution@dubick.pro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  skype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: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</a:t>
          </a: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zbandel88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       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Андрей Жбанов тел. 8(952)242-32-78</a:t>
          </a: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                                           8(921)845-17-90</a:t>
          </a:r>
        </a:p>
        <a:p>
          <a:pPr algn="l" rtl="0">
            <a:lnSpc>
              <a:spcPts val="1000"/>
            </a:lnSpc>
            <a:defRPr sz="1000"/>
          </a:pPr>
          <a:endParaRPr lang="ru-RU" sz="1200" b="0" i="0" strike="noStrike" baseline="0">
            <a:solidFill>
              <a:srgbClr val="000000"/>
            </a:solidFill>
            <a:latin typeface="+mn-lt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 baseline="0">
              <a:solidFill>
                <a:srgbClr val="000000"/>
              </a:solidFill>
              <a:latin typeface="+mn-lt"/>
            </a:rPr>
            <a:t> </a:t>
          </a:r>
          <a:r>
            <a:rPr lang="en-US" sz="1200" b="0" i="0" strike="noStrike" baseline="0">
              <a:solidFill>
                <a:srgbClr val="000000"/>
              </a:solidFill>
              <a:latin typeface="+mn-lt"/>
            </a:rPr>
            <a:t>               </a:t>
          </a:r>
          <a:r>
            <a:rPr lang="ru-RU" sz="1200" b="1" i="0" strike="noStrike" baseline="0">
              <a:solidFill>
                <a:srgbClr val="000000"/>
              </a:solidFill>
              <a:latin typeface="+mn-lt"/>
            </a:rPr>
            <a:t>интернет магазин</a:t>
          </a:r>
          <a:r>
            <a:rPr lang="en-US" sz="1200" b="1" i="0" strike="noStrike" baseline="0">
              <a:solidFill>
                <a:srgbClr val="000000"/>
              </a:solidFill>
              <a:latin typeface="+mn-lt"/>
            </a:rPr>
            <a:t>: </a:t>
          </a:r>
          <a:r>
            <a:rPr lang="en-US" sz="2400" b="1" i="0" strike="noStrike" baseline="0">
              <a:solidFill>
                <a:srgbClr val="000000"/>
              </a:solidFill>
              <a:latin typeface="+mn-lt"/>
            </a:rPr>
            <a:t>www</a:t>
          </a:r>
          <a:r>
            <a:rPr lang="en-US" sz="1200" b="1" i="0" strike="noStrike" baseline="0">
              <a:solidFill>
                <a:srgbClr val="000000"/>
              </a:solidFill>
              <a:latin typeface="+mj-lt"/>
            </a:rPr>
            <a:t>. </a:t>
          </a:r>
          <a:r>
            <a:rPr lang="en-US" sz="2400" b="1" i="0" strike="noStrike" baseline="0">
              <a:solidFill>
                <a:srgbClr val="000000"/>
              </a:solidFill>
              <a:latin typeface="+mj-lt"/>
            </a:rPr>
            <a:t>slotracingshop.com</a:t>
          </a:r>
        </a:p>
        <a:p>
          <a:pPr algn="l" rtl="0">
            <a:lnSpc>
              <a:spcPts val="11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 </a:t>
          </a:r>
        </a:p>
        <a:p>
          <a:pPr algn="l" rtl="0">
            <a:lnSpc>
              <a:spcPts val="10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0</xdr:col>
      <xdr:colOff>66675</xdr:colOff>
      <xdr:row>48</xdr:row>
      <xdr:rowOff>38100</xdr:rowOff>
    </xdr:from>
    <xdr:to>
      <xdr:col>2</xdr:col>
      <xdr:colOff>1609725</xdr:colOff>
      <xdr:row>52</xdr:row>
      <xdr:rowOff>76200</xdr:rowOff>
    </xdr:to>
    <xdr:pic>
      <xdr:nvPicPr>
        <xdr:cNvPr id="147143" name="Рисунок 1">
          <a:extLst>
            <a:ext uri="{FF2B5EF4-FFF2-40B4-BE49-F238E27FC236}">
              <a16:creationId xmlns:a16="http://schemas.microsoft.com/office/drawing/2014/main" id="{AFE374AE-9620-4BF9-8663-9A295F3A4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963025"/>
          <a:ext cx="2400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1104900</xdr:colOff>
      <xdr:row>7</xdr:row>
      <xdr:rowOff>152400</xdr:rowOff>
    </xdr:from>
    <xdr:to>
      <xdr:col>5</xdr:col>
      <xdr:colOff>304800</xdr:colOff>
      <xdr:row>13</xdr:row>
      <xdr:rowOff>9525</xdr:rowOff>
    </xdr:to>
    <xdr:pic>
      <xdr:nvPicPr>
        <xdr:cNvPr id="147144" name="Рисунок 2">
          <a:extLst>
            <a:ext uri="{FF2B5EF4-FFF2-40B4-BE49-F238E27FC236}">
              <a16:creationId xmlns:a16="http://schemas.microsoft.com/office/drawing/2014/main" id="{F587E539-6713-42C2-9F3C-F84128C5A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343150"/>
          <a:ext cx="4629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4371975</xdr:colOff>
      <xdr:row>3</xdr:row>
      <xdr:rowOff>104775</xdr:rowOff>
    </xdr:from>
    <xdr:to>
      <xdr:col>5</xdr:col>
      <xdr:colOff>333375</xdr:colOff>
      <xdr:row>7</xdr:row>
      <xdr:rowOff>104775</xdr:rowOff>
    </xdr:to>
    <xdr:pic>
      <xdr:nvPicPr>
        <xdr:cNvPr id="147145" name="Рисунок 3">
          <a:extLst>
            <a:ext uri="{FF2B5EF4-FFF2-40B4-BE49-F238E27FC236}">
              <a16:creationId xmlns:a16="http://schemas.microsoft.com/office/drawing/2014/main" id="{E07B2AE4-C4FE-4F10-BC0B-E56A32CDB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1323975"/>
          <a:ext cx="13906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904875</xdr:colOff>
      <xdr:row>3</xdr:row>
      <xdr:rowOff>66675</xdr:rowOff>
    </xdr:from>
    <xdr:to>
      <xdr:col>2</xdr:col>
      <xdr:colOff>2800350</xdr:colOff>
      <xdr:row>7</xdr:row>
      <xdr:rowOff>152400</xdr:rowOff>
    </xdr:to>
    <xdr:pic>
      <xdr:nvPicPr>
        <xdr:cNvPr id="147146" name="Рисунок 4">
          <a:extLst>
            <a:ext uri="{FF2B5EF4-FFF2-40B4-BE49-F238E27FC236}">
              <a16:creationId xmlns:a16="http://schemas.microsoft.com/office/drawing/2014/main" id="{E6CAC027-3830-49BF-ABEA-D96A3D415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285875"/>
          <a:ext cx="18954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3181350</xdr:colOff>
      <xdr:row>21</xdr:row>
      <xdr:rowOff>28575</xdr:rowOff>
    </xdr:from>
    <xdr:to>
      <xdr:col>5</xdr:col>
      <xdr:colOff>285750</xdr:colOff>
      <xdr:row>27</xdr:row>
      <xdr:rowOff>133350</xdr:rowOff>
    </xdr:to>
    <xdr:pic>
      <xdr:nvPicPr>
        <xdr:cNvPr id="147147" name="Рисунок 6">
          <a:extLst>
            <a:ext uri="{FF2B5EF4-FFF2-40B4-BE49-F238E27FC236}">
              <a16:creationId xmlns:a16="http://schemas.microsoft.com/office/drawing/2014/main" id="{406C4119-F1AF-48F8-8979-CEE2107A0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4581525"/>
          <a:ext cx="25336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13</xdr:row>
      <xdr:rowOff>57150</xdr:rowOff>
    </xdr:from>
    <xdr:to>
      <xdr:col>2</xdr:col>
      <xdr:colOff>3162300</xdr:colOff>
      <xdr:row>23</xdr:row>
      <xdr:rowOff>95250</xdr:rowOff>
    </xdr:to>
    <xdr:pic>
      <xdr:nvPicPr>
        <xdr:cNvPr id="147148" name="Рисунок 2">
          <a:extLst>
            <a:ext uri="{FF2B5EF4-FFF2-40B4-BE49-F238E27FC236}">
              <a16:creationId xmlns:a16="http://schemas.microsoft.com/office/drawing/2014/main" id="{6CD86C4D-B586-4C75-BC0B-666D75D5D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3314700"/>
          <a:ext cx="20193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28</xdr:row>
      <xdr:rowOff>66675</xdr:rowOff>
    </xdr:from>
    <xdr:to>
      <xdr:col>2</xdr:col>
      <xdr:colOff>714375</xdr:colOff>
      <xdr:row>31</xdr:row>
      <xdr:rowOff>66675</xdr:rowOff>
    </xdr:to>
    <xdr:pic>
      <xdr:nvPicPr>
        <xdr:cNvPr id="147149" name="Рисунок 4">
          <a:extLst>
            <a:ext uri="{FF2B5EF4-FFF2-40B4-BE49-F238E27FC236}">
              <a16:creationId xmlns:a16="http://schemas.microsoft.com/office/drawing/2014/main" id="{A291F368-D4A3-42A8-921A-1F04FD049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53100"/>
          <a:ext cx="14859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35</xdr:row>
      <xdr:rowOff>142875</xdr:rowOff>
    </xdr:from>
    <xdr:to>
      <xdr:col>2</xdr:col>
      <xdr:colOff>1247775</xdr:colOff>
      <xdr:row>39</xdr:row>
      <xdr:rowOff>57150</xdr:rowOff>
    </xdr:to>
    <xdr:pic>
      <xdr:nvPicPr>
        <xdr:cNvPr id="147150" name="Рисунок 6">
          <a:extLst>
            <a:ext uri="{FF2B5EF4-FFF2-40B4-BE49-F238E27FC236}">
              <a16:creationId xmlns:a16="http://schemas.microsoft.com/office/drawing/2014/main" id="{73661B40-5ED7-418F-BB50-B7847E2BE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962775"/>
          <a:ext cx="2038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895350</xdr:colOff>
      <xdr:row>9</xdr:row>
      <xdr:rowOff>28575</xdr:rowOff>
    </xdr:to>
    <xdr:pic>
      <xdr:nvPicPr>
        <xdr:cNvPr id="147151" name="Рисунок 1">
          <a:extLst>
            <a:ext uri="{FF2B5EF4-FFF2-40B4-BE49-F238E27FC236}">
              <a16:creationId xmlns:a16="http://schemas.microsoft.com/office/drawing/2014/main" id="{994E8ADC-468A-4006-8FB4-6DB6B3485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"/>
          <a:ext cx="17526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94"/>
  <sheetViews>
    <sheetView tabSelected="1" topLeftCell="A46" zoomScaleNormal="100" workbookViewId="0">
      <selection activeCell="F59" sqref="F59"/>
    </sheetView>
  </sheetViews>
  <sheetFormatPr defaultColWidth="9.140625" defaultRowHeight="12.75"/>
  <cols>
    <col min="1" max="1" width="5.7109375" style="346" customWidth="1"/>
    <col min="2" max="2" width="7.140625" style="346" customWidth="1"/>
    <col min="3" max="3" width="67.7109375" style="10" customWidth="1"/>
    <col min="4" max="4" width="6.7109375" style="37" customWidth="1"/>
    <col min="5" max="5" width="7" style="24" customWidth="1"/>
    <col min="6" max="6" width="6.7109375" style="36" customWidth="1"/>
    <col min="7" max="7" width="0.140625" style="30" customWidth="1"/>
    <col min="8" max="8" width="6.7109375" style="9" bestFit="1" customWidth="1"/>
    <col min="9" max="9" width="8.7109375" style="78" bestFit="1" customWidth="1"/>
    <col min="10" max="13" width="9.140625" style="9"/>
    <col min="14" max="14" width="9" style="9" customWidth="1"/>
    <col min="15" max="16384" width="9.140625" style="9"/>
  </cols>
  <sheetData>
    <row r="1" spans="1:9" ht="66" customHeight="1">
      <c r="A1" s="694" t="s">
        <v>0</v>
      </c>
      <c r="B1" s="695"/>
      <c r="C1" s="695"/>
      <c r="D1" s="695"/>
      <c r="E1" s="696"/>
      <c r="F1" s="696"/>
      <c r="G1" s="71"/>
      <c r="H1" s="17"/>
    </row>
    <row r="2" spans="1:9" ht="8.25" customHeight="1">
      <c r="A2" s="696"/>
      <c r="B2" s="696"/>
      <c r="C2" s="696"/>
      <c r="D2" s="696"/>
      <c r="E2" s="696"/>
      <c r="F2" s="696"/>
      <c r="G2" s="71"/>
      <c r="H2" s="17"/>
    </row>
    <row r="3" spans="1:9" ht="21.75" customHeight="1">
      <c r="A3" s="367" t="s">
        <v>1</v>
      </c>
      <c r="B3" s="383"/>
      <c r="C3" s="44"/>
      <c r="D3" s="709" t="s">
        <v>2</v>
      </c>
      <c r="E3" s="709"/>
      <c r="F3" s="46">
        <v>2020</v>
      </c>
      <c r="G3" s="72"/>
      <c r="H3" s="17"/>
    </row>
    <row r="4" spans="1:9" ht="12.75" customHeight="1">
      <c r="D4" s="25"/>
      <c r="E4" s="10"/>
      <c r="F4" s="24"/>
      <c r="G4" s="60"/>
      <c r="H4" s="17"/>
    </row>
    <row r="5" spans="1:9" ht="12.75" customHeight="1">
      <c r="D5" s="25"/>
      <c r="E5" s="10"/>
      <c r="F5" s="38"/>
      <c r="G5" s="66"/>
      <c r="H5" s="17"/>
    </row>
    <row r="6" spans="1:9" ht="26.25" customHeight="1">
      <c r="D6" s="25"/>
      <c r="E6" s="10"/>
      <c r="F6" s="38"/>
      <c r="G6" s="66"/>
      <c r="H6" s="17"/>
      <c r="I6" s="79"/>
    </row>
    <row r="7" spans="1:9" ht="24.75" customHeight="1">
      <c r="A7" s="347"/>
      <c r="B7" s="347"/>
      <c r="C7" s="26"/>
      <c r="D7" s="27"/>
      <c r="E7" s="10"/>
      <c r="F7" s="76"/>
      <c r="G7" s="74"/>
      <c r="H7" s="17"/>
    </row>
    <row r="8" spans="1:9" ht="12.75" customHeight="1">
      <c r="B8" s="384"/>
      <c r="C8" s="12"/>
      <c r="D8" s="28"/>
      <c r="E8" s="9"/>
      <c r="F8" s="38"/>
      <c r="G8" s="66"/>
      <c r="H8" s="23"/>
      <c r="I8" s="80"/>
    </row>
    <row r="9" spans="1:9" ht="0.75" customHeight="1">
      <c r="B9" s="384"/>
      <c r="C9" s="12"/>
      <c r="D9" s="28"/>
      <c r="E9" s="9"/>
      <c r="F9" s="38"/>
      <c r="G9" s="66"/>
      <c r="H9" s="17"/>
    </row>
    <row r="10" spans="1:9" ht="32.25" customHeight="1">
      <c r="B10" s="384"/>
      <c r="C10" s="12"/>
      <c r="D10" s="28"/>
      <c r="E10" s="9"/>
      <c r="F10" s="38"/>
      <c r="G10" s="66"/>
      <c r="H10" s="17"/>
    </row>
    <row r="11" spans="1:9" ht="12.75" customHeight="1">
      <c r="B11" s="384"/>
      <c r="C11" s="12"/>
      <c r="D11" s="28"/>
      <c r="E11" s="9"/>
      <c r="F11" s="38"/>
      <c r="G11" s="66"/>
      <c r="H11" s="17"/>
    </row>
    <row r="12" spans="1:9" ht="12.75" customHeight="1">
      <c r="B12" s="384"/>
      <c r="C12" s="12"/>
      <c r="D12" s="28"/>
      <c r="E12" s="9"/>
      <c r="F12" s="38"/>
      <c r="G12" s="66"/>
      <c r="H12" s="17"/>
    </row>
    <row r="13" spans="1:9" ht="12.75" customHeight="1">
      <c r="B13" s="384"/>
      <c r="C13" s="12"/>
      <c r="D13" s="28"/>
      <c r="E13" s="9"/>
      <c r="F13" s="38"/>
      <c r="G13" s="66"/>
      <c r="H13" s="17"/>
    </row>
    <row r="14" spans="1:9" ht="12.75" customHeight="1">
      <c r="B14" s="384"/>
      <c r="C14" s="12"/>
      <c r="D14" s="28"/>
      <c r="E14" s="9"/>
      <c r="F14" s="38"/>
      <c r="G14" s="66"/>
      <c r="H14" s="17"/>
    </row>
    <row r="15" spans="1:9" ht="12.75" customHeight="1">
      <c r="B15" s="384"/>
      <c r="C15" s="12"/>
      <c r="D15" s="28"/>
      <c r="E15" s="9"/>
      <c r="F15" s="38"/>
      <c r="G15" s="66"/>
      <c r="H15" s="17"/>
    </row>
    <row r="16" spans="1:9" ht="12.75" customHeight="1">
      <c r="B16" s="384"/>
      <c r="C16" s="12"/>
      <c r="D16" s="28"/>
      <c r="E16" s="9"/>
      <c r="F16" s="38"/>
      <c r="G16" s="66"/>
      <c r="H16" s="17"/>
    </row>
    <row r="17" spans="2:8" ht="12.75" customHeight="1">
      <c r="B17" s="384"/>
      <c r="C17" s="12"/>
      <c r="D17" s="28"/>
      <c r="E17" s="9"/>
      <c r="F17" s="38"/>
      <c r="G17" s="66"/>
      <c r="H17" s="17"/>
    </row>
    <row r="18" spans="2:8" ht="12.75" customHeight="1">
      <c r="B18" s="384"/>
      <c r="C18" s="12"/>
      <c r="D18" s="28"/>
      <c r="E18" s="9"/>
      <c r="F18" s="38"/>
      <c r="G18" s="66"/>
      <c r="H18" s="17"/>
    </row>
    <row r="19" spans="2:8" ht="12.75" customHeight="1">
      <c r="B19" s="384"/>
      <c r="C19" s="12"/>
      <c r="D19" s="28"/>
      <c r="E19" s="9"/>
      <c r="F19" s="38"/>
      <c r="G19" s="66"/>
      <c r="H19" s="17"/>
    </row>
    <row r="20" spans="2:8" ht="12.75" customHeight="1">
      <c r="B20" s="384"/>
      <c r="C20" s="12"/>
      <c r="D20" s="28"/>
      <c r="E20" s="9"/>
      <c r="F20" s="38"/>
      <c r="G20" s="66"/>
      <c r="H20" s="17"/>
    </row>
    <row r="21" spans="2:8" ht="12.75" customHeight="1">
      <c r="B21" s="384"/>
      <c r="C21" s="12"/>
      <c r="D21" s="28"/>
      <c r="E21" s="9"/>
      <c r="F21" s="38"/>
      <c r="G21" s="66"/>
      <c r="H21" s="17"/>
    </row>
    <row r="22" spans="2:8" ht="12.75" customHeight="1">
      <c r="B22" s="384"/>
      <c r="C22" s="12"/>
      <c r="D22" s="28"/>
      <c r="E22" s="9"/>
      <c r="F22" s="38"/>
      <c r="G22" s="66"/>
      <c r="H22" s="17"/>
    </row>
    <row r="23" spans="2:8" ht="12.75" customHeight="1">
      <c r="B23" s="384"/>
      <c r="C23" s="12"/>
      <c r="D23" s="28"/>
      <c r="E23" s="9"/>
      <c r="F23" s="38"/>
      <c r="G23" s="66"/>
      <c r="H23" s="17"/>
    </row>
    <row r="24" spans="2:8" ht="12.75" customHeight="1">
      <c r="B24" s="384"/>
      <c r="C24" s="12"/>
      <c r="D24" s="28"/>
      <c r="E24" s="9"/>
      <c r="F24" s="38"/>
      <c r="G24" s="66"/>
      <c r="H24" s="17"/>
    </row>
    <row r="25" spans="2:8" ht="12.75" customHeight="1">
      <c r="B25" s="384"/>
      <c r="C25" s="12"/>
      <c r="D25" s="28"/>
      <c r="E25" s="9"/>
      <c r="F25" s="38"/>
      <c r="G25" s="66"/>
      <c r="H25" s="17"/>
    </row>
    <row r="26" spans="2:8" ht="12.75" customHeight="1">
      <c r="B26" s="384"/>
      <c r="C26" s="12"/>
      <c r="D26" s="28"/>
      <c r="E26" s="9"/>
      <c r="F26" s="38"/>
      <c r="G26" s="66"/>
      <c r="H26" s="17"/>
    </row>
    <row r="27" spans="2:8" ht="12.75" customHeight="1">
      <c r="B27" s="384"/>
      <c r="C27" s="12"/>
      <c r="D27" s="28"/>
      <c r="E27" s="9"/>
      <c r="F27" s="38"/>
      <c r="G27" s="66"/>
      <c r="H27" s="17"/>
    </row>
    <row r="28" spans="2:8" ht="12.75" customHeight="1">
      <c r="B28" s="384"/>
      <c r="C28" s="12"/>
      <c r="D28" s="28"/>
      <c r="E28" s="9"/>
      <c r="F28" s="38"/>
      <c r="G28" s="66"/>
      <c r="H28" s="17"/>
    </row>
    <row r="29" spans="2:8" ht="12.75" customHeight="1">
      <c r="B29" s="384"/>
      <c r="C29" s="12"/>
      <c r="D29" s="28"/>
      <c r="E29" s="9"/>
      <c r="F29" s="38"/>
      <c r="G29" s="66"/>
      <c r="H29" s="17"/>
    </row>
    <row r="30" spans="2:8" ht="12.75" customHeight="1">
      <c r="B30" s="384"/>
      <c r="C30" s="12"/>
      <c r="D30" s="28"/>
      <c r="E30" s="9"/>
      <c r="F30" s="38"/>
      <c r="G30" s="66"/>
      <c r="H30" s="17"/>
    </row>
    <row r="31" spans="2:8" ht="12.75" customHeight="1">
      <c r="B31" s="384"/>
      <c r="C31" s="12"/>
      <c r="D31" s="28"/>
      <c r="E31" s="9"/>
      <c r="F31" s="38"/>
      <c r="G31" s="66"/>
      <c r="H31" s="17"/>
    </row>
    <row r="32" spans="2:8" ht="12.75" customHeight="1">
      <c r="B32" s="384"/>
      <c r="C32" s="12"/>
      <c r="D32" s="28"/>
      <c r="E32" s="9"/>
      <c r="F32" s="38"/>
      <c r="G32" s="66"/>
      <c r="H32" s="17"/>
    </row>
    <row r="33" spans="2:8" ht="12.75" customHeight="1">
      <c r="B33" s="384"/>
      <c r="C33" s="12"/>
      <c r="D33" s="28"/>
      <c r="E33" s="9"/>
      <c r="F33" s="38"/>
      <c r="G33" s="66"/>
      <c r="H33" s="17"/>
    </row>
    <row r="34" spans="2:8" ht="12.75" customHeight="1">
      <c r="B34" s="384"/>
      <c r="C34" s="12"/>
      <c r="D34" s="28"/>
      <c r="E34" s="9"/>
      <c r="F34" s="38"/>
      <c r="G34" s="66"/>
      <c r="H34" s="17"/>
    </row>
    <row r="35" spans="2:8" ht="12.75" customHeight="1">
      <c r="B35" s="384"/>
      <c r="C35" s="12"/>
      <c r="D35" s="28"/>
      <c r="E35" s="9"/>
      <c r="F35" s="38"/>
      <c r="G35" s="66"/>
      <c r="H35" s="17"/>
    </row>
    <row r="36" spans="2:8" ht="12.75" customHeight="1">
      <c r="B36" s="384"/>
      <c r="C36" s="12"/>
      <c r="D36" s="28"/>
      <c r="E36" s="9"/>
      <c r="F36" s="38"/>
      <c r="G36" s="66"/>
      <c r="H36" s="17"/>
    </row>
    <row r="37" spans="2:8" ht="12.75" customHeight="1">
      <c r="B37" s="384"/>
      <c r="C37" s="12"/>
      <c r="D37" s="28"/>
      <c r="E37" s="9"/>
      <c r="F37" s="38"/>
      <c r="G37" s="66"/>
      <c r="H37" s="17"/>
    </row>
    <row r="38" spans="2:8" ht="12.75" customHeight="1">
      <c r="B38" s="384"/>
      <c r="C38" s="12"/>
      <c r="D38" s="28"/>
      <c r="E38" s="9"/>
      <c r="F38" s="38"/>
      <c r="G38" s="66"/>
      <c r="H38" s="17"/>
    </row>
    <row r="39" spans="2:8" ht="12.75" customHeight="1">
      <c r="B39" s="384"/>
      <c r="C39" s="12"/>
      <c r="D39" s="28"/>
      <c r="E39" s="9"/>
      <c r="F39" s="38"/>
      <c r="G39" s="66"/>
      <c r="H39" s="17"/>
    </row>
    <row r="40" spans="2:8" ht="12.75" customHeight="1">
      <c r="B40" s="384"/>
      <c r="C40" s="12"/>
      <c r="D40" s="28"/>
      <c r="E40" s="9"/>
      <c r="F40" s="38"/>
      <c r="G40" s="66"/>
      <c r="H40" s="17"/>
    </row>
    <row r="41" spans="2:8" ht="12.75" customHeight="1">
      <c r="B41" s="384"/>
      <c r="C41" s="12"/>
      <c r="D41" s="28"/>
      <c r="E41" s="9"/>
      <c r="F41" s="38"/>
      <c r="G41" s="66"/>
      <c r="H41" s="17"/>
    </row>
    <row r="42" spans="2:8" ht="12.75" customHeight="1">
      <c r="B42" s="384"/>
      <c r="C42" s="12"/>
      <c r="D42" s="28"/>
      <c r="E42" s="9"/>
      <c r="F42" s="38"/>
      <c r="G42" s="66"/>
      <c r="H42" s="17"/>
    </row>
    <row r="43" spans="2:8" ht="12.75" customHeight="1">
      <c r="B43" s="384"/>
      <c r="C43" s="12"/>
      <c r="D43" s="28"/>
      <c r="E43" s="9"/>
      <c r="F43" s="38"/>
      <c r="G43" s="66"/>
      <c r="H43" s="17"/>
    </row>
    <row r="44" spans="2:8" ht="12.75" customHeight="1">
      <c r="B44" s="384"/>
      <c r="C44" s="12"/>
      <c r="D44" s="28"/>
      <c r="E44" s="9"/>
      <c r="F44" s="38"/>
      <c r="G44" s="66"/>
      <c r="H44" s="17"/>
    </row>
    <row r="45" spans="2:8" ht="12.75" customHeight="1">
      <c r="B45" s="384"/>
      <c r="C45" s="12"/>
      <c r="D45" s="28"/>
      <c r="E45" s="9"/>
      <c r="F45" s="38"/>
      <c r="G45" s="66"/>
      <c r="H45" s="17"/>
    </row>
    <row r="46" spans="2:8" ht="12.75" customHeight="1">
      <c r="B46" s="384"/>
      <c r="C46" s="12"/>
      <c r="D46" s="28"/>
      <c r="E46" s="9"/>
      <c r="F46" s="38"/>
      <c r="G46" s="66"/>
      <c r="H46" s="17"/>
    </row>
    <row r="47" spans="2:8" ht="12.75" customHeight="1">
      <c r="B47" s="384"/>
      <c r="C47" s="12"/>
      <c r="D47" s="28"/>
      <c r="E47" s="9"/>
      <c r="F47" s="38"/>
      <c r="G47" s="66"/>
      <c r="H47" s="17"/>
    </row>
    <row r="48" spans="2:8" ht="12.75" customHeight="1">
      <c r="B48" s="384"/>
      <c r="C48" s="12"/>
      <c r="D48" s="28"/>
      <c r="E48" s="9"/>
      <c r="F48" s="38"/>
      <c r="G48" s="66"/>
      <c r="H48" s="17"/>
    </row>
    <row r="49" spans="1:10" ht="12.75" customHeight="1">
      <c r="B49" s="384"/>
      <c r="C49" s="12"/>
      <c r="D49" s="28"/>
      <c r="E49" s="9"/>
      <c r="F49" s="38"/>
      <c r="G49" s="66"/>
      <c r="H49" s="17"/>
    </row>
    <row r="50" spans="1:10" ht="12.75" customHeight="1">
      <c r="B50" s="384"/>
      <c r="C50" s="12"/>
      <c r="D50" s="28"/>
      <c r="E50" s="9"/>
      <c r="F50" s="38"/>
      <c r="G50" s="66"/>
      <c r="H50" s="17"/>
    </row>
    <row r="51" spans="1:10" ht="12.75" customHeight="1">
      <c r="B51" s="384"/>
      <c r="C51" s="12"/>
      <c r="D51" s="28"/>
      <c r="E51" s="9"/>
      <c r="F51" s="38"/>
      <c r="G51" s="66"/>
      <c r="H51" s="17"/>
    </row>
    <row r="52" spans="1:10" ht="12.75" customHeight="1">
      <c r="B52" s="384"/>
      <c r="C52" s="12"/>
      <c r="D52" s="28"/>
      <c r="E52" s="9"/>
      <c r="F52" s="38"/>
      <c r="G52" s="66"/>
      <c r="H52" s="17"/>
    </row>
    <row r="53" spans="1:10" ht="12.75" customHeight="1">
      <c r="B53" s="384"/>
      <c r="C53" s="12"/>
      <c r="D53" s="28"/>
      <c r="E53" s="9"/>
      <c r="F53" s="38"/>
      <c r="G53" s="66"/>
      <c r="H53" s="17"/>
    </row>
    <row r="54" spans="1:10" ht="12.75" customHeight="1">
      <c r="B54" s="384"/>
      <c r="C54" s="12"/>
      <c r="D54" s="28"/>
      <c r="E54" s="9"/>
      <c r="F54" s="38"/>
      <c r="G54" s="66"/>
      <c r="H54" s="17"/>
    </row>
    <row r="55" spans="1:10" ht="12.75" customHeight="1">
      <c r="B55" s="384"/>
      <c r="C55" s="12"/>
      <c r="D55" s="28"/>
      <c r="E55" s="9"/>
      <c r="F55" s="38"/>
      <c r="G55" s="66"/>
      <c r="H55" s="17"/>
    </row>
    <row r="56" spans="1:10" ht="12.75" customHeight="1">
      <c r="B56" s="384"/>
      <c r="C56" s="12"/>
      <c r="D56" s="28"/>
      <c r="E56" s="9"/>
      <c r="F56" s="38"/>
      <c r="G56" s="66"/>
      <c r="H56" s="17"/>
    </row>
    <row r="57" spans="1:10" ht="75" customHeight="1">
      <c r="A57" s="707" t="s">
        <v>3</v>
      </c>
      <c r="B57" s="708"/>
      <c r="C57" s="708"/>
      <c r="D57" s="708"/>
      <c r="E57" s="708"/>
      <c r="F57" s="708"/>
      <c r="G57" s="66"/>
      <c r="H57" s="17"/>
    </row>
    <row r="58" spans="1:10">
      <c r="A58" s="348"/>
      <c r="B58" s="385"/>
      <c r="C58" s="23"/>
      <c r="D58" s="51"/>
      <c r="E58" s="52">
        <v>69.95</v>
      </c>
      <c r="F58" s="77">
        <v>78.680000000000007</v>
      </c>
      <c r="G58" s="75"/>
      <c r="H58" s="73"/>
    </row>
    <row r="59" spans="1:10" ht="18.75">
      <c r="A59" s="450" t="s">
        <v>4</v>
      </c>
      <c r="B59" s="65" t="s">
        <v>5</v>
      </c>
      <c r="C59" s="272"/>
      <c r="D59" s="629" t="s">
        <v>6</v>
      </c>
      <c r="E59" s="629" t="s">
        <v>7</v>
      </c>
      <c r="F59" s="630" t="s">
        <v>8</v>
      </c>
      <c r="G59" s="631"/>
      <c r="H59" s="632" t="s">
        <v>9</v>
      </c>
      <c r="I59" s="633" t="s">
        <v>10</v>
      </c>
    </row>
    <row r="60" spans="1:10" ht="15.75">
      <c r="A60" s="688" t="s">
        <v>11</v>
      </c>
      <c r="B60" s="697"/>
      <c r="C60" s="697"/>
      <c r="D60" s="697"/>
      <c r="E60" s="697"/>
      <c r="F60" s="697"/>
      <c r="G60" s="697"/>
      <c r="H60" s="697"/>
      <c r="I60" s="698"/>
    </row>
    <row r="61" spans="1:10">
      <c r="A61" s="368" t="s">
        <v>12</v>
      </c>
      <c r="B61" s="368" t="s">
        <v>13</v>
      </c>
      <c r="C61" s="636" t="s">
        <v>14</v>
      </c>
      <c r="D61" s="451">
        <v>250</v>
      </c>
      <c r="E61" s="452"/>
      <c r="F61" s="452"/>
      <c r="G61" s="90"/>
      <c r="H61" s="85"/>
      <c r="I61" s="453">
        <f t="shared" ref="I61:I112" si="0">H61*D61</f>
        <v>0</v>
      </c>
      <c r="J61" s="17"/>
    </row>
    <row r="62" spans="1:10">
      <c r="A62" s="20" t="s">
        <v>12</v>
      </c>
      <c r="B62" s="182" t="s">
        <v>15</v>
      </c>
      <c r="C62" s="207" t="s">
        <v>16</v>
      </c>
      <c r="D62" s="42">
        <v>250</v>
      </c>
      <c r="E62" s="4"/>
      <c r="F62" s="4"/>
      <c r="G62" s="4"/>
      <c r="H62" s="67"/>
      <c r="I62" s="454">
        <f t="shared" si="0"/>
        <v>0</v>
      </c>
      <c r="J62" s="17"/>
    </row>
    <row r="63" spans="1:10">
      <c r="A63" s="20" t="s">
        <v>17</v>
      </c>
      <c r="B63" s="386" t="s">
        <v>18</v>
      </c>
      <c r="C63" s="207" t="s">
        <v>19</v>
      </c>
      <c r="D63" s="151">
        <f t="shared" ref="D63:D70" si="1">E63*$E$58</f>
        <v>139.9</v>
      </c>
      <c r="E63" s="4">
        <v>2</v>
      </c>
      <c r="F63" s="4"/>
      <c r="G63" s="4"/>
      <c r="H63" s="67"/>
      <c r="I63" s="454">
        <f t="shared" si="0"/>
        <v>0</v>
      </c>
      <c r="J63" s="17"/>
    </row>
    <row r="64" spans="1:10" ht="25.5">
      <c r="A64" s="100" t="s">
        <v>20</v>
      </c>
      <c r="B64" s="121" t="s">
        <v>21</v>
      </c>
      <c r="C64" s="271" t="s">
        <v>22</v>
      </c>
      <c r="D64" s="151">
        <f t="shared" si="1"/>
        <v>139.9</v>
      </c>
      <c r="E64" s="90">
        <v>2</v>
      </c>
      <c r="F64" s="90"/>
      <c r="G64" s="90"/>
      <c r="H64" s="88"/>
      <c r="I64" s="455">
        <f t="shared" si="0"/>
        <v>0</v>
      </c>
      <c r="J64" s="17"/>
    </row>
    <row r="65" spans="1:10">
      <c r="A65" s="350" t="s">
        <v>23</v>
      </c>
      <c r="B65" s="358" t="s">
        <v>24</v>
      </c>
      <c r="C65" s="637" t="s">
        <v>25</v>
      </c>
      <c r="D65" s="262">
        <f t="shared" si="1"/>
        <v>556.10250000000008</v>
      </c>
      <c r="E65" s="245">
        <v>7.95</v>
      </c>
      <c r="F65" s="245"/>
      <c r="G65" s="245"/>
      <c r="H65" s="246"/>
      <c r="I65" s="456">
        <f>H65*D65</f>
        <v>0</v>
      </c>
      <c r="J65" s="215"/>
    </row>
    <row r="66" spans="1:10">
      <c r="A66" s="20" t="s">
        <v>20</v>
      </c>
      <c r="B66" s="182" t="s">
        <v>26</v>
      </c>
      <c r="C66" s="207" t="s">
        <v>27</v>
      </c>
      <c r="D66" s="2">
        <f t="shared" si="1"/>
        <v>558.90050000000008</v>
      </c>
      <c r="E66" s="4">
        <v>7.99</v>
      </c>
      <c r="F66" s="4"/>
      <c r="G66" s="4"/>
      <c r="H66" s="67"/>
      <c r="I66" s="454">
        <f t="shared" si="0"/>
        <v>0</v>
      </c>
      <c r="J66" s="17"/>
    </row>
    <row r="67" spans="1:10">
      <c r="A67" s="100" t="s">
        <v>20</v>
      </c>
      <c r="B67" s="121" t="s">
        <v>28</v>
      </c>
      <c r="C67" s="271" t="s">
        <v>29</v>
      </c>
      <c r="D67" s="151">
        <f t="shared" si="1"/>
        <v>453.97550000000001</v>
      </c>
      <c r="E67" s="90">
        <v>6.49</v>
      </c>
      <c r="F67" s="90"/>
      <c r="G67" s="90"/>
      <c r="H67" s="88"/>
      <c r="I67" s="455">
        <f>H67*D67</f>
        <v>0</v>
      </c>
      <c r="J67" s="17"/>
    </row>
    <row r="68" spans="1:10">
      <c r="A68" s="20" t="s">
        <v>30</v>
      </c>
      <c r="B68" s="182" t="s">
        <v>31</v>
      </c>
      <c r="C68" s="207" t="s">
        <v>32</v>
      </c>
      <c r="D68" s="2">
        <f t="shared" ref="D68" si="2">E68*$E$58</f>
        <v>839.40000000000009</v>
      </c>
      <c r="E68" s="4">
        <v>12</v>
      </c>
      <c r="F68" s="4"/>
      <c r="G68" s="4"/>
      <c r="H68" s="67"/>
      <c r="I68" s="454">
        <f t="shared" ref="I68" si="3">H68*D68</f>
        <v>0</v>
      </c>
      <c r="J68" s="17"/>
    </row>
    <row r="69" spans="1:10">
      <c r="A69" s="100" t="s">
        <v>23</v>
      </c>
      <c r="B69" s="387" t="s">
        <v>33</v>
      </c>
      <c r="C69" s="271" t="s">
        <v>34</v>
      </c>
      <c r="D69" s="151">
        <f t="shared" si="1"/>
        <v>346.25250000000005</v>
      </c>
      <c r="E69" s="90">
        <v>4.95</v>
      </c>
      <c r="F69" s="90"/>
      <c r="G69" s="90"/>
      <c r="H69" s="88"/>
      <c r="I69" s="455">
        <f>H69*D69</f>
        <v>0</v>
      </c>
      <c r="J69" s="17"/>
    </row>
    <row r="70" spans="1:10">
      <c r="A70" s="100" t="s">
        <v>23</v>
      </c>
      <c r="B70" s="387" t="s">
        <v>35</v>
      </c>
      <c r="C70" s="271" t="s">
        <v>36</v>
      </c>
      <c r="D70" s="151">
        <f t="shared" si="1"/>
        <v>276.30250000000001</v>
      </c>
      <c r="E70" s="90">
        <v>3.95</v>
      </c>
      <c r="F70" s="90"/>
      <c r="G70" s="90"/>
      <c r="H70" s="88"/>
      <c r="I70" s="455">
        <f>H70*D70</f>
        <v>0</v>
      </c>
      <c r="J70" s="17"/>
    </row>
    <row r="71" spans="1:10">
      <c r="A71" s="20" t="s">
        <v>20</v>
      </c>
      <c r="B71" s="20" t="s">
        <v>37</v>
      </c>
      <c r="C71" s="34" t="s">
        <v>38</v>
      </c>
      <c r="D71" s="2">
        <f>E71*E58</f>
        <v>908.65050000000008</v>
      </c>
      <c r="E71" s="4">
        <v>12.99</v>
      </c>
      <c r="F71" s="4"/>
      <c r="G71" s="4"/>
      <c r="H71" s="67"/>
      <c r="I71" s="454">
        <f t="shared" si="0"/>
        <v>0</v>
      </c>
      <c r="J71" s="17"/>
    </row>
    <row r="72" spans="1:10">
      <c r="A72" s="100" t="s">
        <v>20</v>
      </c>
      <c r="B72" s="100" t="s">
        <v>39</v>
      </c>
      <c r="C72" s="93" t="s">
        <v>40</v>
      </c>
      <c r="D72" s="151">
        <f>E72*E58</f>
        <v>908.65050000000008</v>
      </c>
      <c r="E72" s="90">
        <v>12.99</v>
      </c>
      <c r="F72" s="90"/>
      <c r="G72" s="90"/>
      <c r="H72" s="88"/>
      <c r="I72" s="455">
        <f t="shared" si="0"/>
        <v>0</v>
      </c>
      <c r="J72" s="17"/>
    </row>
    <row r="73" spans="1:10">
      <c r="A73" s="20" t="s">
        <v>20</v>
      </c>
      <c r="B73" s="20" t="s">
        <v>41</v>
      </c>
      <c r="C73" s="34" t="s">
        <v>42</v>
      </c>
      <c r="D73" s="2">
        <f>E73*E58</f>
        <v>908.65050000000008</v>
      </c>
      <c r="E73" s="4">
        <v>12.99</v>
      </c>
      <c r="F73" s="4"/>
      <c r="G73" s="4"/>
      <c r="H73" s="67"/>
      <c r="I73" s="454">
        <f t="shared" si="0"/>
        <v>0</v>
      </c>
      <c r="J73" s="17"/>
    </row>
    <row r="74" spans="1:10">
      <c r="A74" s="100" t="s">
        <v>20</v>
      </c>
      <c r="B74" s="100" t="s">
        <v>43</v>
      </c>
      <c r="C74" s="93" t="s">
        <v>44</v>
      </c>
      <c r="D74" s="151">
        <f>E74*E58</f>
        <v>908.65050000000008</v>
      </c>
      <c r="E74" s="90">
        <v>12.99</v>
      </c>
      <c r="F74" s="90"/>
      <c r="G74" s="90"/>
      <c r="H74" s="88"/>
      <c r="I74" s="455">
        <f t="shared" si="0"/>
        <v>0</v>
      </c>
      <c r="J74" s="17"/>
    </row>
    <row r="75" spans="1:10">
      <c r="A75" s="20" t="s">
        <v>20</v>
      </c>
      <c r="B75" s="20" t="s">
        <v>45</v>
      </c>
      <c r="C75" s="34" t="s">
        <v>46</v>
      </c>
      <c r="D75" s="2">
        <f>E75*E58</f>
        <v>908.65050000000008</v>
      </c>
      <c r="E75" s="4">
        <v>12.99</v>
      </c>
      <c r="F75" s="4"/>
      <c r="G75" s="4"/>
      <c r="H75" s="67"/>
      <c r="I75" s="454">
        <f t="shared" si="0"/>
        <v>0</v>
      </c>
      <c r="J75" s="17"/>
    </row>
    <row r="76" spans="1:10">
      <c r="A76" s="100" t="s">
        <v>20</v>
      </c>
      <c r="B76" s="100" t="s">
        <v>47</v>
      </c>
      <c r="C76" s="93" t="s">
        <v>48</v>
      </c>
      <c r="D76" s="151">
        <f>E76*E58</f>
        <v>908.65050000000008</v>
      </c>
      <c r="E76" s="90">
        <v>12.99</v>
      </c>
      <c r="F76" s="90"/>
      <c r="G76" s="90"/>
      <c r="H76" s="88"/>
      <c r="I76" s="455">
        <f t="shared" si="0"/>
        <v>0</v>
      </c>
      <c r="J76" s="17"/>
    </row>
    <row r="77" spans="1:10">
      <c r="A77" s="350" t="s">
        <v>23</v>
      </c>
      <c r="B77" s="358" t="s">
        <v>49</v>
      </c>
      <c r="C77" s="637" t="s">
        <v>50</v>
      </c>
      <c r="D77" s="262">
        <f>E77*$E$58</f>
        <v>765.95249999999999</v>
      </c>
      <c r="E77" s="245">
        <v>10.95</v>
      </c>
      <c r="F77" s="245"/>
      <c r="G77" s="245"/>
      <c r="H77" s="246"/>
      <c r="I77" s="456">
        <f t="shared" si="0"/>
        <v>0</v>
      </c>
      <c r="J77" s="215"/>
    </row>
    <row r="78" spans="1:10">
      <c r="A78" s="100" t="s">
        <v>51</v>
      </c>
      <c r="B78" s="100" t="s">
        <v>52</v>
      </c>
      <c r="C78" s="93" t="s">
        <v>53</v>
      </c>
      <c r="D78" s="151">
        <f>E78*$E$58</f>
        <v>1468.95</v>
      </c>
      <c r="E78" s="90">
        <v>21</v>
      </c>
      <c r="F78" s="90"/>
      <c r="G78" s="90"/>
      <c r="H78" s="88"/>
      <c r="I78" s="455">
        <f t="shared" ref="I78" si="4">H78*D78</f>
        <v>0</v>
      </c>
      <c r="J78" s="215"/>
    </row>
    <row r="79" spans="1:10">
      <c r="A79" s="100" t="s">
        <v>23</v>
      </c>
      <c r="B79" s="387" t="s">
        <v>54</v>
      </c>
      <c r="C79" s="271" t="s">
        <v>55</v>
      </c>
      <c r="D79" s="151">
        <f>E79*$E$58</f>
        <v>696.00249999999994</v>
      </c>
      <c r="E79" s="90">
        <v>9.9499999999999993</v>
      </c>
      <c r="F79" s="90"/>
      <c r="G79" s="90"/>
      <c r="H79" s="88"/>
      <c r="I79" s="455">
        <f t="shared" si="0"/>
        <v>0</v>
      </c>
      <c r="J79" s="215"/>
    </row>
    <row r="80" spans="1:10">
      <c r="A80" s="20" t="s">
        <v>20</v>
      </c>
      <c r="B80" s="20" t="s">
        <v>56</v>
      </c>
      <c r="C80" s="243" t="s">
        <v>57</v>
      </c>
      <c r="D80" s="2">
        <f>E80*E58</f>
        <v>80.442499999999995</v>
      </c>
      <c r="E80" s="4">
        <v>1.1499999999999999</v>
      </c>
      <c r="F80" s="4"/>
      <c r="G80" s="4"/>
      <c r="H80" s="67"/>
      <c r="I80" s="454">
        <f t="shared" si="0"/>
        <v>0</v>
      </c>
      <c r="J80" s="17"/>
    </row>
    <row r="81" spans="1:36">
      <c r="A81" s="350" t="s">
        <v>23</v>
      </c>
      <c r="B81" s="358" t="s">
        <v>58</v>
      </c>
      <c r="C81" s="637" t="s">
        <v>59</v>
      </c>
      <c r="D81" s="262">
        <f>E81*$E$58</f>
        <v>104.92500000000001</v>
      </c>
      <c r="E81" s="245">
        <v>1.5</v>
      </c>
      <c r="F81" s="245"/>
      <c r="G81" s="245"/>
      <c r="H81" s="246"/>
      <c r="I81" s="456">
        <f>H81*D81</f>
        <v>0</v>
      </c>
      <c r="J81" s="215"/>
    </row>
    <row r="82" spans="1:36">
      <c r="A82" s="100" t="s">
        <v>20</v>
      </c>
      <c r="B82" s="100" t="s">
        <v>60</v>
      </c>
      <c r="C82" s="93" t="s">
        <v>61</v>
      </c>
      <c r="D82" s="151">
        <f>E82*$E$58</f>
        <v>69.95</v>
      </c>
      <c r="E82" s="90">
        <v>1</v>
      </c>
      <c r="F82" s="90"/>
      <c r="G82" s="90"/>
      <c r="H82" s="88"/>
      <c r="I82" s="455">
        <f t="shared" si="0"/>
        <v>0</v>
      </c>
      <c r="J82" s="17"/>
    </row>
    <row r="83" spans="1:36">
      <c r="A83" s="20" t="s">
        <v>62</v>
      </c>
      <c r="B83" s="20" t="s">
        <v>63</v>
      </c>
      <c r="C83" s="34" t="s">
        <v>61</v>
      </c>
      <c r="D83" s="2">
        <f>E83*E58</f>
        <v>48.964999999999996</v>
      </c>
      <c r="E83" s="4">
        <v>0.7</v>
      </c>
      <c r="F83" s="4"/>
      <c r="G83" s="4"/>
      <c r="H83" s="67"/>
      <c r="I83" s="454">
        <f t="shared" si="0"/>
        <v>0</v>
      </c>
      <c r="J83" s="17"/>
    </row>
    <row r="84" spans="1:36">
      <c r="A84" s="100" t="s">
        <v>23</v>
      </c>
      <c r="B84" s="387" t="s">
        <v>64</v>
      </c>
      <c r="C84" s="271" t="s">
        <v>65</v>
      </c>
      <c r="D84" s="151">
        <f>E84*$E$58</f>
        <v>87.4375</v>
      </c>
      <c r="E84" s="90">
        <v>1.25</v>
      </c>
      <c r="F84" s="90"/>
      <c r="G84" s="90"/>
      <c r="H84" s="88"/>
      <c r="I84" s="455">
        <f t="shared" si="0"/>
        <v>0</v>
      </c>
      <c r="J84" s="17"/>
    </row>
    <row r="85" spans="1:36" s="89" customFormat="1">
      <c r="A85" s="100" t="s">
        <v>20</v>
      </c>
      <c r="B85" s="100" t="s">
        <v>66</v>
      </c>
      <c r="C85" s="93" t="s">
        <v>67</v>
      </c>
      <c r="D85" s="151">
        <f>E85*$E$58</f>
        <v>62.955000000000005</v>
      </c>
      <c r="E85" s="90">
        <v>0.9</v>
      </c>
      <c r="F85" s="90"/>
      <c r="G85" s="90"/>
      <c r="H85" s="88"/>
      <c r="I85" s="455">
        <f t="shared" si="0"/>
        <v>0</v>
      </c>
      <c r="J85" s="1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s="89" customFormat="1">
      <c r="A86" s="100" t="s">
        <v>62</v>
      </c>
      <c r="B86" s="100" t="s">
        <v>68</v>
      </c>
      <c r="C86" s="93" t="s">
        <v>69</v>
      </c>
      <c r="D86" s="151">
        <f>E86*$E$58</f>
        <v>68.551000000000002</v>
      </c>
      <c r="E86" s="90">
        <v>0.98</v>
      </c>
      <c r="F86" s="90"/>
      <c r="G86" s="90"/>
      <c r="H86" s="88"/>
      <c r="I86" s="455">
        <f t="shared" si="0"/>
        <v>0</v>
      </c>
      <c r="J86" s="1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s="89" customFormat="1" ht="25.5">
      <c r="A87" s="20" t="s">
        <v>20</v>
      </c>
      <c r="B87" s="20" t="s">
        <v>70</v>
      </c>
      <c r="C87" s="34" t="s">
        <v>71</v>
      </c>
      <c r="D87" s="2">
        <f>E87*$E$58</f>
        <v>66.452500000000001</v>
      </c>
      <c r="E87" s="4">
        <v>0.95</v>
      </c>
      <c r="F87" s="4"/>
      <c r="G87" s="4"/>
      <c r="H87" s="67"/>
      <c r="I87" s="454">
        <f t="shared" si="0"/>
        <v>0</v>
      </c>
      <c r="J87" s="1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s="89" customFormat="1">
      <c r="A88" s="20" t="s">
        <v>23</v>
      </c>
      <c r="B88" s="313" t="s">
        <v>72</v>
      </c>
      <c r="C88" s="7" t="s">
        <v>73</v>
      </c>
      <c r="D88" s="2">
        <f>E88*$E$58</f>
        <v>174.875</v>
      </c>
      <c r="E88" s="4">
        <v>2.5</v>
      </c>
      <c r="F88" s="4"/>
      <c r="G88" s="4"/>
      <c r="H88" s="67"/>
      <c r="I88" s="454">
        <f t="shared" si="0"/>
        <v>0</v>
      </c>
      <c r="J88" s="1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s="89" customFormat="1">
      <c r="A89" s="20" t="s">
        <v>20</v>
      </c>
      <c r="B89" s="20" t="s">
        <v>74</v>
      </c>
      <c r="C89" s="34" t="s">
        <v>75</v>
      </c>
      <c r="D89" s="2">
        <f>E89*E58</f>
        <v>118.91500000000001</v>
      </c>
      <c r="E89" s="4">
        <v>1.7</v>
      </c>
      <c r="F89" s="4"/>
      <c r="G89" s="4"/>
      <c r="H89" s="67"/>
      <c r="I89" s="454">
        <f t="shared" si="0"/>
        <v>0</v>
      </c>
      <c r="J89" s="1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>
      <c r="A90" s="100" t="s">
        <v>62</v>
      </c>
      <c r="B90" s="100" t="s">
        <v>76</v>
      </c>
      <c r="C90" s="93" t="s">
        <v>77</v>
      </c>
      <c r="D90" s="151">
        <f>E90*E58</f>
        <v>68.551000000000002</v>
      </c>
      <c r="E90" s="90">
        <v>0.98</v>
      </c>
      <c r="F90" s="90"/>
      <c r="G90" s="90"/>
      <c r="H90" s="88"/>
      <c r="I90" s="455">
        <f t="shared" si="0"/>
        <v>0</v>
      </c>
      <c r="J90" s="17"/>
    </row>
    <row r="91" spans="1:36">
      <c r="A91" s="100" t="s">
        <v>51</v>
      </c>
      <c r="B91" s="100"/>
      <c r="C91" s="93" t="s">
        <v>78</v>
      </c>
      <c r="D91" s="151">
        <f>E91*$E$58</f>
        <v>209.85000000000002</v>
      </c>
      <c r="E91" s="90">
        <v>3</v>
      </c>
      <c r="F91" s="90"/>
      <c r="G91" s="90"/>
      <c r="H91" s="88"/>
      <c r="I91" s="455">
        <f t="shared" ref="I91" si="5">H91*D91</f>
        <v>0</v>
      </c>
      <c r="J91" s="17"/>
    </row>
    <row r="92" spans="1:36">
      <c r="A92" s="352" t="s">
        <v>79</v>
      </c>
      <c r="B92" s="352" t="s">
        <v>80</v>
      </c>
      <c r="C92" s="34" t="s">
        <v>81</v>
      </c>
      <c r="D92" s="2">
        <f>E92*E58</f>
        <v>3917.2000000000003</v>
      </c>
      <c r="E92" s="50">
        <v>56</v>
      </c>
      <c r="F92" s="50"/>
      <c r="G92" s="4"/>
      <c r="H92" s="67"/>
      <c r="I92" s="454">
        <f t="shared" si="0"/>
        <v>0</v>
      </c>
      <c r="J92" s="17"/>
    </row>
    <row r="93" spans="1:36" s="89" customFormat="1">
      <c r="A93" s="349" t="s">
        <v>79</v>
      </c>
      <c r="B93" s="349" t="s">
        <v>82</v>
      </c>
      <c r="C93" s="93" t="s">
        <v>83</v>
      </c>
      <c r="D93" s="151">
        <f>E93*E58</f>
        <v>1042.2550000000001</v>
      </c>
      <c r="E93" s="91">
        <v>14.9</v>
      </c>
      <c r="F93" s="91"/>
      <c r="G93" s="90"/>
      <c r="H93" s="88"/>
      <c r="I93" s="455">
        <f t="shared" si="0"/>
        <v>0</v>
      </c>
      <c r="J93" s="17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s="89" customFormat="1">
      <c r="A94" s="349" t="s">
        <v>17</v>
      </c>
      <c r="B94" s="349"/>
      <c r="C94" s="34" t="s">
        <v>84</v>
      </c>
      <c r="D94" s="151">
        <v>390</v>
      </c>
      <c r="E94" s="91"/>
      <c r="F94" s="91"/>
      <c r="G94" s="90"/>
      <c r="H94" s="88"/>
      <c r="I94" s="455">
        <f t="shared" si="0"/>
        <v>0</v>
      </c>
      <c r="J94" s="1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s="89" customFormat="1">
      <c r="A95" s="349" t="s">
        <v>17</v>
      </c>
      <c r="B95" s="349"/>
      <c r="C95" s="34" t="s">
        <v>85</v>
      </c>
      <c r="D95" s="151">
        <v>390</v>
      </c>
      <c r="E95" s="91"/>
      <c r="F95" s="91"/>
      <c r="G95" s="90"/>
      <c r="H95" s="88"/>
      <c r="I95" s="455">
        <f t="shared" si="0"/>
        <v>0</v>
      </c>
      <c r="J95" s="17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>
      <c r="A96" s="352" t="s">
        <v>79</v>
      </c>
      <c r="B96" s="352" t="s">
        <v>86</v>
      </c>
      <c r="C96" s="34" t="s">
        <v>87</v>
      </c>
      <c r="D96" s="2">
        <f>E96*E58</f>
        <v>3777.3</v>
      </c>
      <c r="E96" s="50">
        <v>54</v>
      </c>
      <c r="F96" s="50"/>
      <c r="G96" s="4"/>
      <c r="H96" s="67"/>
      <c r="I96" s="454">
        <f t="shared" si="0"/>
        <v>0</v>
      </c>
      <c r="J96" s="17"/>
    </row>
    <row r="97" spans="1:36" ht="25.5">
      <c r="A97" s="352" t="s">
        <v>79</v>
      </c>
      <c r="B97" s="352" t="s">
        <v>88</v>
      </c>
      <c r="C97" s="34" t="s">
        <v>89</v>
      </c>
      <c r="D97" s="2">
        <f>E97*E58</f>
        <v>3497.5</v>
      </c>
      <c r="E97" s="50">
        <v>50</v>
      </c>
      <c r="F97" s="50"/>
      <c r="G97" s="4"/>
      <c r="H97" s="67"/>
      <c r="I97" s="454">
        <f t="shared" si="0"/>
        <v>0</v>
      </c>
      <c r="J97" s="17"/>
    </row>
    <row r="98" spans="1:36" s="89" customFormat="1">
      <c r="A98" s="349" t="s">
        <v>79</v>
      </c>
      <c r="B98" s="349" t="s">
        <v>90</v>
      </c>
      <c r="C98" s="93" t="s">
        <v>91</v>
      </c>
      <c r="D98" s="151">
        <f>E98*E58</f>
        <v>1189.1500000000001</v>
      </c>
      <c r="E98" s="91">
        <v>17</v>
      </c>
      <c r="F98" s="91"/>
      <c r="G98" s="90"/>
      <c r="H98" s="88"/>
      <c r="I98" s="455">
        <f t="shared" si="0"/>
        <v>0</v>
      </c>
      <c r="J98" s="17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>
      <c r="A99" s="352" t="s">
        <v>79</v>
      </c>
      <c r="B99" s="352" t="s">
        <v>92</v>
      </c>
      <c r="C99" s="34" t="s">
        <v>93</v>
      </c>
      <c r="D99" s="2">
        <f>E99*$E$58</f>
        <v>979.30000000000007</v>
      </c>
      <c r="E99" s="50">
        <v>14</v>
      </c>
      <c r="F99" s="50"/>
      <c r="G99" s="4"/>
      <c r="H99" s="67"/>
      <c r="I99" s="454">
        <f t="shared" si="0"/>
        <v>0</v>
      </c>
      <c r="J99" s="17"/>
    </row>
    <row r="100" spans="1:36">
      <c r="A100" s="349" t="s">
        <v>17</v>
      </c>
      <c r="B100" s="388"/>
      <c r="C100" s="93" t="s">
        <v>94</v>
      </c>
      <c r="D100" s="151">
        <f>E100*$E$58</f>
        <v>104.92500000000001</v>
      </c>
      <c r="E100" s="91">
        <v>1.5</v>
      </c>
      <c r="F100" s="91"/>
      <c r="G100" s="90"/>
      <c r="H100" s="88"/>
      <c r="I100" s="455">
        <f t="shared" si="0"/>
        <v>0</v>
      </c>
      <c r="J100" s="17"/>
    </row>
    <row r="101" spans="1:36" s="89" customFormat="1">
      <c r="A101" s="100" t="s">
        <v>20</v>
      </c>
      <c r="B101" s="349" t="s">
        <v>95</v>
      </c>
      <c r="C101" s="93" t="s">
        <v>96</v>
      </c>
      <c r="D101" s="151">
        <f>E101*E58</f>
        <v>2867.2505000000001</v>
      </c>
      <c r="E101" s="91">
        <v>40.99</v>
      </c>
      <c r="F101" s="91"/>
      <c r="G101" s="90"/>
      <c r="H101" s="88"/>
      <c r="I101" s="455">
        <f t="shared" si="0"/>
        <v>0</v>
      </c>
      <c r="J101" s="17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>
      <c r="A102" s="20" t="s">
        <v>20</v>
      </c>
      <c r="B102" s="352" t="s">
        <v>97</v>
      </c>
      <c r="C102" s="34" t="s">
        <v>98</v>
      </c>
      <c r="D102" s="2">
        <f>E102*$E$58</f>
        <v>3776.6005000000005</v>
      </c>
      <c r="E102" s="50">
        <v>53.99</v>
      </c>
      <c r="F102" s="50"/>
      <c r="G102" s="4"/>
      <c r="H102" s="67"/>
      <c r="I102" s="454">
        <f t="shared" si="0"/>
        <v>0</v>
      </c>
      <c r="J102" s="17"/>
    </row>
    <row r="103" spans="1:36">
      <c r="A103" s="352" t="s">
        <v>23</v>
      </c>
      <c r="B103" s="388" t="s">
        <v>99</v>
      </c>
      <c r="C103" s="34" t="s">
        <v>100</v>
      </c>
      <c r="D103" s="2">
        <f>E103*$E$58</f>
        <v>3494.0025000000005</v>
      </c>
      <c r="E103" s="50">
        <v>49.95</v>
      </c>
      <c r="F103" s="50"/>
      <c r="G103" s="4"/>
      <c r="H103" s="67"/>
      <c r="I103" s="454">
        <f t="shared" si="0"/>
        <v>0</v>
      </c>
      <c r="J103" s="17"/>
    </row>
    <row r="104" spans="1:36">
      <c r="A104" s="352" t="s">
        <v>101</v>
      </c>
      <c r="B104" s="352"/>
      <c r="C104" s="34" t="s">
        <v>102</v>
      </c>
      <c r="D104" s="2">
        <v>12000</v>
      </c>
      <c r="E104" s="50"/>
      <c r="F104" s="130"/>
      <c r="G104" s="4"/>
      <c r="H104" s="67"/>
      <c r="I104" s="454">
        <f t="shared" si="0"/>
        <v>0</v>
      </c>
      <c r="J104" s="17"/>
    </row>
    <row r="105" spans="1:36">
      <c r="A105" s="352" t="s">
        <v>101</v>
      </c>
      <c r="B105" s="352"/>
      <c r="C105" s="34" t="s">
        <v>103</v>
      </c>
      <c r="D105" s="2">
        <v>17000</v>
      </c>
      <c r="E105" s="50"/>
      <c r="F105" s="130"/>
      <c r="G105" s="4"/>
      <c r="H105" s="67"/>
      <c r="I105" s="454">
        <f>H105*D105</f>
        <v>0</v>
      </c>
      <c r="J105" s="17"/>
    </row>
    <row r="106" spans="1:36">
      <c r="A106" s="352" t="s">
        <v>101</v>
      </c>
      <c r="B106" s="352"/>
      <c r="C106" s="34" t="s">
        <v>104</v>
      </c>
      <c r="D106" s="2">
        <v>17000</v>
      </c>
      <c r="E106" s="50"/>
      <c r="F106" s="130"/>
      <c r="G106" s="4"/>
      <c r="H106" s="67"/>
      <c r="I106" s="454">
        <f>H106*D106</f>
        <v>0</v>
      </c>
      <c r="J106" s="17"/>
    </row>
    <row r="107" spans="1:36">
      <c r="A107" s="352" t="s">
        <v>101</v>
      </c>
      <c r="B107" s="352"/>
      <c r="C107" s="34" t="s">
        <v>105</v>
      </c>
      <c r="D107" s="2">
        <v>24000</v>
      </c>
      <c r="E107" s="50"/>
      <c r="F107" s="130"/>
      <c r="G107" s="4"/>
      <c r="H107" s="67"/>
      <c r="I107" s="454">
        <f>H107*D107</f>
        <v>0</v>
      </c>
      <c r="J107" s="17"/>
    </row>
    <row r="108" spans="1:36" ht="38.25">
      <c r="A108" s="20" t="s">
        <v>106</v>
      </c>
      <c r="B108" s="20"/>
      <c r="C108" s="34" t="s">
        <v>107</v>
      </c>
      <c r="D108" s="198">
        <f>E108*E58</f>
        <v>31477.5</v>
      </c>
      <c r="E108" s="41">
        <v>450</v>
      </c>
      <c r="F108" s="4"/>
      <c r="G108" s="4"/>
      <c r="H108" s="67"/>
      <c r="I108" s="454">
        <f t="shared" si="0"/>
        <v>0</v>
      </c>
      <c r="J108" s="17"/>
    </row>
    <row r="109" spans="1:36">
      <c r="A109" s="100" t="s">
        <v>106</v>
      </c>
      <c r="B109" s="349"/>
      <c r="C109" s="93" t="s">
        <v>108</v>
      </c>
      <c r="D109" s="151">
        <f>F109*F58</f>
        <v>786.80000000000007</v>
      </c>
      <c r="E109" s="91"/>
      <c r="F109" s="91">
        <v>10</v>
      </c>
      <c r="G109" s="90"/>
      <c r="H109" s="88"/>
      <c r="I109" s="455">
        <f t="shared" si="0"/>
        <v>0</v>
      </c>
      <c r="J109" s="17"/>
    </row>
    <row r="110" spans="1:36">
      <c r="A110" s="20" t="s">
        <v>106</v>
      </c>
      <c r="B110" s="388" t="s">
        <v>109</v>
      </c>
      <c r="C110" s="34" t="s">
        <v>110</v>
      </c>
      <c r="D110" s="2">
        <f>E110*E58</f>
        <v>2798</v>
      </c>
      <c r="E110" s="50">
        <v>40</v>
      </c>
      <c r="F110" s="50"/>
      <c r="G110" s="4"/>
      <c r="H110" s="67"/>
      <c r="I110" s="454">
        <f t="shared" si="0"/>
        <v>0</v>
      </c>
      <c r="J110" s="17"/>
    </row>
    <row r="111" spans="1:36">
      <c r="A111" s="100" t="s">
        <v>111</v>
      </c>
      <c r="B111" s="349"/>
      <c r="C111" s="93" t="s">
        <v>112</v>
      </c>
      <c r="D111" s="151">
        <f>F111*F58</f>
        <v>86548.000000000015</v>
      </c>
      <c r="E111" s="91"/>
      <c r="F111" s="91">
        <v>1100</v>
      </c>
      <c r="G111" s="90"/>
      <c r="H111" s="88"/>
      <c r="I111" s="455">
        <f t="shared" si="0"/>
        <v>0</v>
      </c>
      <c r="J111" s="17"/>
    </row>
    <row r="112" spans="1:36">
      <c r="A112" s="20" t="s">
        <v>111</v>
      </c>
      <c r="B112" s="352"/>
      <c r="C112" s="34" t="s">
        <v>113</v>
      </c>
      <c r="D112" s="2">
        <f>F112*F58</f>
        <v>65304.400000000009</v>
      </c>
      <c r="E112" s="50"/>
      <c r="F112" s="50">
        <v>830</v>
      </c>
      <c r="G112" s="4"/>
      <c r="H112" s="67"/>
      <c r="I112" s="454">
        <f t="shared" si="0"/>
        <v>0</v>
      </c>
      <c r="J112" s="17"/>
    </row>
    <row r="113" spans="1:36" ht="15.75">
      <c r="A113" s="688" t="s">
        <v>114</v>
      </c>
      <c r="B113" s="689"/>
      <c r="C113" s="689"/>
      <c r="D113" s="689"/>
      <c r="E113" s="689"/>
      <c r="F113" s="689"/>
      <c r="G113" s="689"/>
      <c r="H113" s="689"/>
      <c r="I113" s="690"/>
      <c r="J113" s="17"/>
    </row>
    <row r="114" spans="1:36" ht="15.75">
      <c r="A114" s="691" t="s">
        <v>115</v>
      </c>
      <c r="B114" s="699"/>
      <c r="C114" s="699"/>
      <c r="D114" s="699"/>
      <c r="E114" s="699"/>
      <c r="F114" s="699"/>
      <c r="G114" s="699"/>
      <c r="H114" s="699"/>
      <c r="I114" s="700"/>
      <c r="J114" s="17"/>
    </row>
    <row r="115" spans="1:36" s="89" customFormat="1">
      <c r="A115" s="121" t="s">
        <v>20</v>
      </c>
      <c r="B115" s="121" t="s">
        <v>116</v>
      </c>
      <c r="C115" s="271" t="s">
        <v>117</v>
      </c>
      <c r="D115" s="113">
        <f>E115*E58</f>
        <v>1328.3505</v>
      </c>
      <c r="E115" s="114">
        <v>18.989999999999998</v>
      </c>
      <c r="F115" s="114"/>
      <c r="G115" s="114"/>
      <c r="H115" s="99"/>
      <c r="I115" s="453">
        <f t="shared" ref="I115:I122" si="6">H115*D115</f>
        <v>0</v>
      </c>
      <c r="J115" s="17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>
      <c r="A116" s="20" t="s">
        <v>23</v>
      </c>
      <c r="B116" s="20" t="s">
        <v>118</v>
      </c>
      <c r="C116" s="34" t="s">
        <v>119</v>
      </c>
      <c r="D116" s="198">
        <f>E116*E58</f>
        <v>1535.4024999999999</v>
      </c>
      <c r="E116" s="41">
        <v>21.95</v>
      </c>
      <c r="F116" s="4"/>
      <c r="G116" s="4"/>
      <c r="H116" s="67"/>
      <c r="I116" s="454">
        <f t="shared" si="6"/>
        <v>0</v>
      </c>
      <c r="J116" s="17"/>
    </row>
    <row r="117" spans="1:36" s="89" customFormat="1">
      <c r="A117" s="100" t="s">
        <v>23</v>
      </c>
      <c r="B117" s="100" t="s">
        <v>120</v>
      </c>
      <c r="C117" s="93" t="s">
        <v>121</v>
      </c>
      <c r="D117" s="457">
        <f>E117*E58</f>
        <v>1885.1524999999999</v>
      </c>
      <c r="E117" s="96">
        <v>26.95</v>
      </c>
      <c r="F117" s="90"/>
      <c r="G117" s="90"/>
      <c r="H117" s="88"/>
      <c r="I117" s="455">
        <f t="shared" si="6"/>
        <v>0</v>
      </c>
      <c r="J117" s="17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s="89" customFormat="1">
      <c r="A118" s="100" t="s">
        <v>23</v>
      </c>
      <c r="B118" s="100" t="s">
        <v>122</v>
      </c>
      <c r="C118" s="93" t="s">
        <v>123</v>
      </c>
      <c r="D118" s="151">
        <f>E118*$E$58</f>
        <v>835.90250000000003</v>
      </c>
      <c r="E118" s="96">
        <v>11.95</v>
      </c>
      <c r="F118" s="90"/>
      <c r="G118" s="90"/>
      <c r="H118" s="88"/>
      <c r="I118" s="455">
        <f t="shared" si="6"/>
        <v>0</v>
      </c>
      <c r="J118" s="17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>
      <c r="A119" s="20" t="s">
        <v>124</v>
      </c>
      <c r="B119" s="20" t="s">
        <v>125</v>
      </c>
      <c r="C119" s="34" t="s">
        <v>126</v>
      </c>
      <c r="D119" s="2">
        <f>E119*E58</f>
        <v>1468.95</v>
      </c>
      <c r="E119" s="245">
        <v>21</v>
      </c>
      <c r="F119" s="4"/>
      <c r="G119" s="4"/>
      <c r="H119" s="67"/>
      <c r="I119" s="454">
        <f t="shared" si="6"/>
        <v>0</v>
      </c>
      <c r="J119" s="17"/>
    </row>
    <row r="120" spans="1:36" s="97" customFormat="1">
      <c r="A120" s="349" t="s">
        <v>23</v>
      </c>
      <c r="B120" s="349" t="s">
        <v>127</v>
      </c>
      <c r="C120" s="119" t="s">
        <v>128</v>
      </c>
      <c r="D120" s="458">
        <f>E120*E58</f>
        <v>1745.2525000000001</v>
      </c>
      <c r="E120" s="95">
        <v>24.95</v>
      </c>
      <c r="F120" s="91"/>
      <c r="G120" s="91"/>
      <c r="H120" s="159"/>
      <c r="I120" s="459">
        <f t="shared" si="6"/>
        <v>0</v>
      </c>
      <c r="J120" s="23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s="89" customFormat="1">
      <c r="A121" s="100" t="s">
        <v>23</v>
      </c>
      <c r="B121" s="100" t="s">
        <v>129</v>
      </c>
      <c r="C121" s="93" t="s">
        <v>130</v>
      </c>
      <c r="D121" s="151">
        <f t="shared" ref="D121:D129" si="7">E121*$E$58</f>
        <v>1045.7525000000001</v>
      </c>
      <c r="E121" s="244">
        <v>14.95</v>
      </c>
      <c r="F121" s="90"/>
      <c r="G121" s="90"/>
      <c r="H121" s="88"/>
      <c r="I121" s="455">
        <f t="shared" si="6"/>
        <v>0</v>
      </c>
      <c r="J121" s="17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s="89" customFormat="1">
      <c r="A122" s="100" t="s">
        <v>23</v>
      </c>
      <c r="B122" s="100" t="s">
        <v>131</v>
      </c>
      <c r="C122" s="93" t="s">
        <v>132</v>
      </c>
      <c r="D122" s="113">
        <f t="shared" si="7"/>
        <v>975.80250000000001</v>
      </c>
      <c r="E122" s="244">
        <v>13.95</v>
      </c>
      <c r="F122" s="90"/>
      <c r="G122" s="90"/>
      <c r="H122" s="88"/>
      <c r="I122" s="455">
        <f t="shared" si="6"/>
        <v>0</v>
      </c>
      <c r="J122" s="17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s="89" customFormat="1">
      <c r="A123" s="350" t="s">
        <v>133</v>
      </c>
      <c r="B123" s="350" t="s">
        <v>134</v>
      </c>
      <c r="C123" s="319" t="s">
        <v>135</v>
      </c>
      <c r="D123" s="460">
        <f t="shared" si="7"/>
        <v>2098.5</v>
      </c>
      <c r="E123" s="293">
        <v>30</v>
      </c>
      <c r="F123" s="245"/>
      <c r="G123" s="245"/>
      <c r="H123" s="246"/>
      <c r="I123" s="456">
        <f t="shared" ref="I123:I129" si="8">H123*D123</f>
        <v>0</v>
      </c>
      <c r="J123" s="215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s="89" customFormat="1" ht="25.5">
      <c r="A124" s="350" t="s">
        <v>133</v>
      </c>
      <c r="B124" s="350" t="s">
        <v>136</v>
      </c>
      <c r="C124" s="319" t="s">
        <v>137</v>
      </c>
      <c r="D124" s="460">
        <f t="shared" si="7"/>
        <v>132.905</v>
      </c>
      <c r="E124" s="244">
        <v>1.9</v>
      </c>
      <c r="F124" s="245"/>
      <c r="G124" s="245"/>
      <c r="H124" s="246"/>
      <c r="I124" s="456">
        <f t="shared" si="8"/>
        <v>0</v>
      </c>
      <c r="J124" s="215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s="89" customFormat="1">
      <c r="A125" s="100" t="s">
        <v>23</v>
      </c>
      <c r="B125" s="100" t="s">
        <v>138</v>
      </c>
      <c r="C125" s="93" t="s">
        <v>139</v>
      </c>
      <c r="D125" s="113">
        <f t="shared" si="7"/>
        <v>2025.0525</v>
      </c>
      <c r="E125" s="96">
        <v>28.95</v>
      </c>
      <c r="F125" s="90"/>
      <c r="G125" s="90"/>
      <c r="H125" s="88"/>
      <c r="I125" s="455">
        <f t="shared" si="8"/>
        <v>0</v>
      </c>
      <c r="J125" s="247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s="89" customFormat="1">
      <c r="A126" s="100" t="s">
        <v>23</v>
      </c>
      <c r="B126" s="100" t="s">
        <v>140</v>
      </c>
      <c r="C126" s="93" t="s">
        <v>141</v>
      </c>
      <c r="D126" s="113">
        <f t="shared" si="7"/>
        <v>2095.0025000000001</v>
      </c>
      <c r="E126" s="96">
        <v>29.95</v>
      </c>
      <c r="F126" s="90"/>
      <c r="G126" s="90"/>
      <c r="H126" s="88"/>
      <c r="I126" s="455">
        <f t="shared" si="8"/>
        <v>0</v>
      </c>
      <c r="J126" s="17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s="89" customFormat="1">
      <c r="A127" s="100" t="s">
        <v>23</v>
      </c>
      <c r="B127" s="100" t="s">
        <v>142</v>
      </c>
      <c r="C127" s="93" t="s">
        <v>143</v>
      </c>
      <c r="D127" s="113">
        <f>E127*$E$58</f>
        <v>1185.6524999999999</v>
      </c>
      <c r="E127" s="96">
        <v>16.95</v>
      </c>
      <c r="F127" s="90"/>
      <c r="G127" s="90"/>
      <c r="H127" s="88"/>
      <c r="I127" s="455">
        <f t="shared" si="8"/>
        <v>0</v>
      </c>
      <c r="J127" s="247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s="89" customFormat="1">
      <c r="A128" s="100" t="s">
        <v>23</v>
      </c>
      <c r="B128" s="100" t="s">
        <v>144</v>
      </c>
      <c r="C128" s="119" t="s">
        <v>145</v>
      </c>
      <c r="D128" s="113">
        <f t="shared" si="7"/>
        <v>346.25250000000005</v>
      </c>
      <c r="E128" s="96">
        <v>4.95</v>
      </c>
      <c r="F128" s="90"/>
      <c r="G128" s="90"/>
      <c r="H128" s="88"/>
      <c r="I128" s="455">
        <f t="shared" si="8"/>
        <v>0</v>
      </c>
      <c r="J128" s="247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36" s="89" customFormat="1">
      <c r="A129" s="100" t="s">
        <v>23</v>
      </c>
      <c r="B129" s="100" t="s">
        <v>146</v>
      </c>
      <c r="C129" s="93" t="s">
        <v>147</v>
      </c>
      <c r="D129" s="113">
        <f t="shared" si="7"/>
        <v>1745.2525000000001</v>
      </c>
      <c r="E129" s="96">
        <v>24.95</v>
      </c>
      <c r="F129" s="90"/>
      <c r="G129" s="90"/>
      <c r="H129" s="88"/>
      <c r="I129" s="455">
        <f t="shared" si="8"/>
        <v>0</v>
      </c>
      <c r="J129" s="215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1:36" s="10" customFormat="1" ht="15.75">
      <c r="A130" s="683" t="s">
        <v>148</v>
      </c>
      <c r="B130" s="686"/>
      <c r="C130" s="686"/>
      <c r="D130" s="686"/>
      <c r="E130" s="686"/>
      <c r="F130" s="686"/>
      <c r="G130" s="686"/>
      <c r="H130" s="686"/>
      <c r="I130" s="687"/>
      <c r="J130" s="23"/>
    </row>
    <row r="131" spans="1:36" s="89" customFormat="1">
      <c r="A131" s="20" t="s">
        <v>17</v>
      </c>
      <c r="B131" s="121"/>
      <c r="C131" s="124" t="s">
        <v>149</v>
      </c>
      <c r="D131" s="461">
        <v>400</v>
      </c>
      <c r="E131" s="118"/>
      <c r="F131" s="114"/>
      <c r="G131" s="114"/>
      <c r="H131" s="99"/>
      <c r="I131" s="453">
        <f t="shared" ref="I131:I158" si="9">H131*D131</f>
        <v>0</v>
      </c>
      <c r="J131" s="172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s="89" customFormat="1">
      <c r="A132" s="20" t="s">
        <v>23</v>
      </c>
      <c r="B132" s="121" t="s">
        <v>150</v>
      </c>
      <c r="C132" s="124" t="s">
        <v>151</v>
      </c>
      <c r="D132" s="461">
        <f t="shared" ref="D132:D137" si="10">E132*$E$58</f>
        <v>1745.2525000000001</v>
      </c>
      <c r="E132" s="118">
        <v>24.95</v>
      </c>
      <c r="F132" s="114"/>
      <c r="G132" s="114"/>
      <c r="H132" s="99"/>
      <c r="I132" s="453">
        <f t="shared" si="9"/>
        <v>0</v>
      </c>
      <c r="J132" s="172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s="89" customFormat="1">
      <c r="A133" s="20" t="s">
        <v>23</v>
      </c>
      <c r="B133" s="121" t="s">
        <v>152</v>
      </c>
      <c r="C133" s="124" t="s">
        <v>153</v>
      </c>
      <c r="D133" s="461">
        <f t="shared" si="10"/>
        <v>1745.2525000000001</v>
      </c>
      <c r="E133" s="118">
        <v>24.95</v>
      </c>
      <c r="F133" s="114"/>
      <c r="G133" s="114"/>
      <c r="H133" s="99"/>
      <c r="I133" s="453">
        <f t="shared" si="9"/>
        <v>0</v>
      </c>
      <c r="J133" s="172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s="10" customFormat="1">
      <c r="A134" s="20" t="s">
        <v>23</v>
      </c>
      <c r="B134" s="20" t="s">
        <v>154</v>
      </c>
      <c r="C134" s="34" t="s">
        <v>155</v>
      </c>
      <c r="D134" s="198">
        <f t="shared" si="10"/>
        <v>1745.2525000000001</v>
      </c>
      <c r="E134" s="41">
        <v>24.95</v>
      </c>
      <c r="F134" s="4"/>
      <c r="G134" s="4"/>
      <c r="H134" s="170"/>
      <c r="I134" s="454">
        <f t="shared" si="9"/>
        <v>0</v>
      </c>
      <c r="J134" s="23"/>
    </row>
    <row r="135" spans="1:36" s="10" customFormat="1">
      <c r="A135" s="351" t="s">
        <v>23</v>
      </c>
      <c r="B135" s="313" t="s">
        <v>156</v>
      </c>
      <c r="C135" s="638" t="s">
        <v>157</v>
      </c>
      <c r="D135" s="462">
        <f t="shared" si="10"/>
        <v>2028.5500000000002</v>
      </c>
      <c r="E135" s="338">
        <v>29</v>
      </c>
      <c r="F135" s="463"/>
      <c r="G135" s="463"/>
      <c r="H135" s="464"/>
      <c r="I135" s="465">
        <f t="shared" si="9"/>
        <v>0</v>
      </c>
      <c r="J135" s="23"/>
    </row>
    <row r="136" spans="1:36" s="10" customFormat="1">
      <c r="A136" s="20" t="s">
        <v>30</v>
      </c>
      <c r="B136" s="20"/>
      <c r="C136" s="34" t="s">
        <v>158</v>
      </c>
      <c r="D136" s="151">
        <f t="shared" si="10"/>
        <v>2098.5</v>
      </c>
      <c r="E136" s="90">
        <v>30</v>
      </c>
      <c r="F136" s="4"/>
      <c r="G136" s="4"/>
      <c r="H136" s="170"/>
      <c r="I136" s="454">
        <f t="shared" si="9"/>
        <v>0</v>
      </c>
      <c r="J136" s="224"/>
    </row>
    <row r="137" spans="1:36" s="89" customFormat="1">
      <c r="A137" s="100" t="s">
        <v>62</v>
      </c>
      <c r="B137" s="100" t="s">
        <v>159</v>
      </c>
      <c r="C137" s="93" t="s">
        <v>160</v>
      </c>
      <c r="D137" s="151">
        <f t="shared" si="10"/>
        <v>3649.2915000000003</v>
      </c>
      <c r="E137" s="90">
        <v>52.17</v>
      </c>
      <c r="F137" s="90"/>
      <c r="G137" s="90"/>
      <c r="H137" s="88"/>
      <c r="I137" s="455">
        <f t="shared" si="9"/>
        <v>0</v>
      </c>
      <c r="J137" s="17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s="89" customFormat="1">
      <c r="A138" s="350" t="s">
        <v>30</v>
      </c>
      <c r="B138" s="350"/>
      <c r="C138" s="243" t="s">
        <v>161</v>
      </c>
      <c r="D138" s="262">
        <f>F138*$F$58</f>
        <v>5507.6</v>
      </c>
      <c r="E138" s="244"/>
      <c r="F138" s="245">
        <v>70</v>
      </c>
      <c r="G138" s="245"/>
      <c r="H138" s="246"/>
      <c r="I138" s="456">
        <f t="shared" si="9"/>
        <v>0</v>
      </c>
      <c r="J138" s="53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s="89" customFormat="1">
      <c r="A139" s="350" t="s">
        <v>30</v>
      </c>
      <c r="B139" s="350" t="s">
        <v>162</v>
      </c>
      <c r="C139" s="243" t="s">
        <v>163</v>
      </c>
      <c r="D139" s="262">
        <f>F139*$F$58</f>
        <v>8654.8000000000011</v>
      </c>
      <c r="E139" s="244"/>
      <c r="F139" s="245">
        <v>110</v>
      </c>
      <c r="G139" s="245"/>
      <c r="H139" s="246"/>
      <c r="I139" s="456">
        <f t="shared" si="9"/>
        <v>0</v>
      </c>
      <c r="J139" s="53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s="89" customFormat="1">
      <c r="A140" s="20" t="s">
        <v>30</v>
      </c>
      <c r="B140" s="20" t="s">
        <v>164</v>
      </c>
      <c r="C140" s="34" t="s">
        <v>165</v>
      </c>
      <c r="D140" s="2">
        <f>F140*F58</f>
        <v>10228.400000000001</v>
      </c>
      <c r="E140" s="4"/>
      <c r="F140" s="4">
        <v>130</v>
      </c>
      <c r="G140" s="4"/>
      <c r="H140" s="67"/>
      <c r="I140" s="454">
        <f>H140*D140</f>
        <v>0</v>
      </c>
      <c r="J140" s="17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1:36">
      <c r="A141" s="350" t="s">
        <v>30</v>
      </c>
      <c r="B141" s="350"/>
      <c r="C141" s="243" t="s">
        <v>166</v>
      </c>
      <c r="D141" s="262">
        <f t="shared" ref="D141:D151" si="11">F141*$F$58</f>
        <v>5507.6</v>
      </c>
      <c r="E141" s="245"/>
      <c r="F141" s="245">
        <v>70</v>
      </c>
      <c r="G141" s="245"/>
      <c r="H141" s="246"/>
      <c r="I141" s="456">
        <f>H141*D141</f>
        <v>0</v>
      </c>
      <c r="J141" s="17"/>
    </row>
    <row r="142" spans="1:36">
      <c r="A142" s="350" t="s">
        <v>30</v>
      </c>
      <c r="B142" s="350"/>
      <c r="C142" s="243" t="s">
        <v>167</v>
      </c>
      <c r="D142" s="262">
        <f t="shared" si="11"/>
        <v>5507.6</v>
      </c>
      <c r="E142" s="245"/>
      <c r="F142" s="245">
        <v>70</v>
      </c>
      <c r="G142" s="245"/>
      <c r="H142" s="246"/>
      <c r="I142" s="456">
        <f>H142*D142</f>
        <v>0</v>
      </c>
      <c r="J142" s="17"/>
    </row>
    <row r="143" spans="1:36">
      <c r="A143" s="350" t="s">
        <v>30</v>
      </c>
      <c r="B143" s="350" t="s">
        <v>168</v>
      </c>
      <c r="C143" s="243" t="s">
        <v>169</v>
      </c>
      <c r="D143" s="262">
        <f t="shared" si="11"/>
        <v>8654.8000000000011</v>
      </c>
      <c r="E143" s="245"/>
      <c r="F143" s="245">
        <v>110</v>
      </c>
      <c r="G143" s="245"/>
      <c r="H143" s="246"/>
      <c r="I143" s="456">
        <f t="shared" si="9"/>
        <v>0</v>
      </c>
      <c r="J143" s="17"/>
    </row>
    <row r="144" spans="1:36">
      <c r="A144" s="350" t="s">
        <v>30</v>
      </c>
      <c r="B144" s="350" t="s">
        <v>170</v>
      </c>
      <c r="C144" s="243" t="s">
        <v>171</v>
      </c>
      <c r="D144" s="262">
        <f t="shared" si="11"/>
        <v>10228.400000000001</v>
      </c>
      <c r="E144" s="245"/>
      <c r="F144" s="245">
        <v>130</v>
      </c>
      <c r="G144" s="245"/>
      <c r="H144" s="246"/>
      <c r="I144" s="456">
        <f t="shared" si="9"/>
        <v>0</v>
      </c>
      <c r="J144" s="17"/>
    </row>
    <row r="145" spans="1:36" s="89" customFormat="1">
      <c r="A145" s="350" t="s">
        <v>30</v>
      </c>
      <c r="B145" s="350"/>
      <c r="C145" s="243" t="s">
        <v>172</v>
      </c>
      <c r="D145" s="262">
        <f t="shared" si="11"/>
        <v>5507.6</v>
      </c>
      <c r="E145" s="245"/>
      <c r="F145" s="245">
        <v>70</v>
      </c>
      <c r="G145" s="245"/>
      <c r="H145" s="246"/>
      <c r="I145" s="456">
        <f t="shared" ref="I145:I150" si="12">H145*D145</f>
        <v>0</v>
      </c>
      <c r="J145" s="17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s="89" customFormat="1">
      <c r="A146" s="350" t="s">
        <v>30</v>
      </c>
      <c r="B146" s="350" t="s">
        <v>173</v>
      </c>
      <c r="C146" s="243" t="s">
        <v>174</v>
      </c>
      <c r="D146" s="262">
        <f t="shared" si="11"/>
        <v>8654.8000000000011</v>
      </c>
      <c r="E146" s="245"/>
      <c r="F146" s="245">
        <v>110</v>
      </c>
      <c r="G146" s="245"/>
      <c r="H146" s="246"/>
      <c r="I146" s="456">
        <f t="shared" si="12"/>
        <v>0</v>
      </c>
      <c r="J146" s="17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s="89" customFormat="1" ht="25.5">
      <c r="A147" s="350" t="s">
        <v>30</v>
      </c>
      <c r="B147" s="350" t="s">
        <v>175</v>
      </c>
      <c r="C147" s="243" t="s">
        <v>176</v>
      </c>
      <c r="D147" s="262">
        <f>F147*$F$58</f>
        <v>8733.4800000000014</v>
      </c>
      <c r="E147" s="245"/>
      <c r="F147" s="245">
        <v>111</v>
      </c>
      <c r="G147" s="245"/>
      <c r="H147" s="246"/>
      <c r="I147" s="456">
        <f t="shared" si="12"/>
        <v>0</v>
      </c>
      <c r="J147" s="17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s="89" customFormat="1">
      <c r="A148" s="20" t="s">
        <v>30</v>
      </c>
      <c r="B148" s="20" t="s">
        <v>177</v>
      </c>
      <c r="C148" s="34" t="s">
        <v>178</v>
      </c>
      <c r="D148" s="2">
        <f>F148*F58</f>
        <v>10228.400000000001</v>
      </c>
      <c r="E148" s="4"/>
      <c r="F148" s="4">
        <v>130</v>
      </c>
      <c r="G148" s="4"/>
      <c r="H148" s="67"/>
      <c r="I148" s="454">
        <f t="shared" si="12"/>
        <v>0</v>
      </c>
      <c r="J148" s="17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>
      <c r="A149" s="350" t="s">
        <v>30</v>
      </c>
      <c r="B149" s="350" t="s">
        <v>179</v>
      </c>
      <c r="C149" s="243" t="s">
        <v>180</v>
      </c>
      <c r="D149" s="262">
        <f>E149*$E$58</f>
        <v>4896.5</v>
      </c>
      <c r="E149" s="245">
        <v>70</v>
      </c>
      <c r="F149" s="245"/>
      <c r="G149" s="245"/>
      <c r="H149" s="246"/>
      <c r="I149" s="456">
        <f t="shared" si="12"/>
        <v>0</v>
      </c>
      <c r="J149" s="17"/>
    </row>
    <row r="150" spans="1:36">
      <c r="A150" s="350" t="s">
        <v>30</v>
      </c>
      <c r="B150" s="350" t="s">
        <v>181</v>
      </c>
      <c r="C150" s="243" t="s">
        <v>182</v>
      </c>
      <c r="D150" s="262">
        <f>E150*$E$58</f>
        <v>8394</v>
      </c>
      <c r="E150" s="245">
        <v>120</v>
      </c>
      <c r="F150" s="245"/>
      <c r="G150" s="245"/>
      <c r="H150" s="246"/>
      <c r="I150" s="456">
        <f t="shared" si="12"/>
        <v>0</v>
      </c>
      <c r="J150" s="17"/>
    </row>
    <row r="151" spans="1:36">
      <c r="A151" s="20" t="s">
        <v>183</v>
      </c>
      <c r="B151" s="20"/>
      <c r="C151" s="34" t="s">
        <v>184</v>
      </c>
      <c r="D151" s="2">
        <f t="shared" si="11"/>
        <v>12195.400000000001</v>
      </c>
      <c r="E151" s="4"/>
      <c r="F151" s="4">
        <v>155</v>
      </c>
      <c r="G151" s="4"/>
      <c r="H151" s="67"/>
      <c r="I151" s="454">
        <f t="shared" si="9"/>
        <v>0</v>
      </c>
      <c r="J151" s="199"/>
    </row>
    <row r="152" spans="1:36" s="89" customFormat="1">
      <c r="A152" s="100" t="s">
        <v>183</v>
      </c>
      <c r="B152" s="100"/>
      <c r="C152" s="93" t="s">
        <v>185</v>
      </c>
      <c r="D152" s="2">
        <f t="shared" ref="D152:D158" si="13">F152*$F$58</f>
        <v>12195.400000000001</v>
      </c>
      <c r="E152" s="90"/>
      <c r="F152" s="90">
        <v>155</v>
      </c>
      <c r="G152" s="90"/>
      <c r="H152" s="88"/>
      <c r="I152" s="455">
        <f t="shared" si="9"/>
        <v>0</v>
      </c>
      <c r="J152" s="19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1:36">
      <c r="A153" s="20" t="s">
        <v>183</v>
      </c>
      <c r="B153" s="20"/>
      <c r="C153" s="34" t="s">
        <v>186</v>
      </c>
      <c r="D153" s="2">
        <f t="shared" si="13"/>
        <v>12195.400000000001</v>
      </c>
      <c r="E153" s="41"/>
      <c r="F153" s="4">
        <v>155</v>
      </c>
      <c r="G153" s="4"/>
      <c r="H153" s="67"/>
      <c r="I153" s="454">
        <f t="shared" si="9"/>
        <v>0</v>
      </c>
      <c r="J153" s="199"/>
    </row>
    <row r="154" spans="1:36">
      <c r="A154" s="20" t="s">
        <v>183</v>
      </c>
      <c r="B154" s="20"/>
      <c r="C154" s="34" t="s">
        <v>187</v>
      </c>
      <c r="D154" s="2">
        <f t="shared" si="13"/>
        <v>12195.400000000001</v>
      </c>
      <c r="E154" s="41"/>
      <c r="F154" s="4">
        <v>155</v>
      </c>
      <c r="G154" s="4"/>
      <c r="H154" s="67"/>
      <c r="I154" s="454">
        <f t="shared" si="9"/>
        <v>0</v>
      </c>
      <c r="J154" s="199"/>
    </row>
    <row r="155" spans="1:36" s="89" customFormat="1">
      <c r="A155" s="133" t="s">
        <v>188</v>
      </c>
      <c r="B155" s="100"/>
      <c r="C155" s="93" t="s">
        <v>189</v>
      </c>
      <c r="D155" s="2">
        <f t="shared" si="13"/>
        <v>12195.400000000001</v>
      </c>
      <c r="E155" s="96"/>
      <c r="F155" s="90">
        <v>155</v>
      </c>
      <c r="G155" s="90"/>
      <c r="H155" s="88"/>
      <c r="I155" s="455">
        <f t="shared" si="9"/>
        <v>0</v>
      </c>
      <c r="J155" s="17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1:36">
      <c r="A156" s="133" t="s">
        <v>188</v>
      </c>
      <c r="B156" s="20"/>
      <c r="C156" s="34" t="s">
        <v>190</v>
      </c>
      <c r="D156" s="2">
        <f>F156*$F$58</f>
        <v>11015.2</v>
      </c>
      <c r="E156" s="41"/>
      <c r="F156" s="148">
        <v>140</v>
      </c>
      <c r="G156" s="4"/>
      <c r="H156" s="67"/>
      <c r="I156" s="454">
        <f t="shared" si="9"/>
        <v>0</v>
      </c>
      <c r="J156" s="199"/>
    </row>
    <row r="157" spans="1:36">
      <c r="A157" s="133" t="s">
        <v>188</v>
      </c>
      <c r="B157" s="20"/>
      <c r="C157" s="34" t="s">
        <v>191</v>
      </c>
      <c r="D157" s="2">
        <f t="shared" si="13"/>
        <v>12195.400000000001</v>
      </c>
      <c r="E157" s="41"/>
      <c r="F157" s="4">
        <v>155</v>
      </c>
      <c r="G157" s="4"/>
      <c r="H157" s="67"/>
      <c r="I157" s="454">
        <f t="shared" si="9"/>
        <v>0</v>
      </c>
      <c r="J157" s="17"/>
    </row>
    <row r="158" spans="1:36" s="89" customFormat="1">
      <c r="A158" s="133" t="s">
        <v>188</v>
      </c>
      <c r="B158" s="349"/>
      <c r="C158" s="119" t="s">
        <v>192</v>
      </c>
      <c r="D158" s="2">
        <f t="shared" si="13"/>
        <v>12195.400000000001</v>
      </c>
      <c r="E158" s="95"/>
      <c r="F158" s="91">
        <v>155</v>
      </c>
      <c r="G158" s="91"/>
      <c r="H158" s="98"/>
      <c r="I158" s="459">
        <f t="shared" si="9"/>
        <v>0</v>
      </c>
      <c r="J158" s="1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1:36" ht="15.75">
      <c r="A159" s="701" t="s">
        <v>193</v>
      </c>
      <c r="B159" s="702"/>
      <c r="C159" s="702"/>
      <c r="D159" s="702"/>
      <c r="E159" s="702"/>
      <c r="F159" s="702"/>
      <c r="G159" s="702"/>
      <c r="H159" s="702"/>
      <c r="I159" s="703"/>
      <c r="J159" s="17"/>
    </row>
    <row r="160" spans="1:36" s="97" customFormat="1" ht="25.5">
      <c r="A160" s="20" t="s">
        <v>17</v>
      </c>
      <c r="B160" s="20" t="s">
        <v>194</v>
      </c>
      <c r="C160" s="34" t="s">
        <v>195</v>
      </c>
      <c r="D160" s="198">
        <v>70</v>
      </c>
      <c r="E160" s="41"/>
      <c r="F160" s="4"/>
      <c r="G160" s="4"/>
      <c r="H160" s="466"/>
      <c r="I160" s="467">
        <f t="shared" ref="I160:I196" si="14">H160*D160</f>
        <v>0</v>
      </c>
      <c r="J160" s="23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s="97" customFormat="1" ht="25.5">
      <c r="A161" s="20" t="s">
        <v>17</v>
      </c>
      <c r="B161" s="20" t="s">
        <v>194</v>
      </c>
      <c r="C161" s="34" t="s">
        <v>196</v>
      </c>
      <c r="D161" s="198">
        <v>95</v>
      </c>
      <c r="E161" s="41"/>
      <c r="F161" s="4"/>
      <c r="G161" s="4"/>
      <c r="H161" s="466"/>
      <c r="I161" s="467">
        <f>H161*D161</f>
        <v>0</v>
      </c>
      <c r="J161" s="23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s="97" customFormat="1">
      <c r="A162" s="20" t="s">
        <v>17</v>
      </c>
      <c r="B162" s="20" t="s">
        <v>194</v>
      </c>
      <c r="C162" s="34" t="s">
        <v>197</v>
      </c>
      <c r="D162" s="198">
        <v>80</v>
      </c>
      <c r="E162" s="41"/>
      <c r="F162" s="4"/>
      <c r="G162" s="4"/>
      <c r="H162" s="466"/>
      <c r="I162" s="467">
        <f>H162*D162</f>
        <v>0</v>
      </c>
      <c r="J162" s="23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s="97" customFormat="1">
      <c r="A163" s="20" t="s">
        <v>17</v>
      </c>
      <c r="B163" s="133" t="s">
        <v>194</v>
      </c>
      <c r="C163" s="34" t="s">
        <v>198</v>
      </c>
      <c r="D163" s="468">
        <v>105</v>
      </c>
      <c r="E163" s="41"/>
      <c r="F163" s="4"/>
      <c r="G163" s="4"/>
      <c r="H163" s="466"/>
      <c r="I163" s="467">
        <f>H163*D163</f>
        <v>0</v>
      </c>
      <c r="J163" s="224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ht="25.5">
      <c r="A164" s="352" t="s">
        <v>101</v>
      </c>
      <c r="B164" s="357" t="s">
        <v>199</v>
      </c>
      <c r="C164" s="214" t="s">
        <v>200</v>
      </c>
      <c r="D164" s="208">
        <v>150</v>
      </c>
      <c r="E164" s="167"/>
      <c r="F164" s="43"/>
      <c r="G164" s="43"/>
      <c r="H164" s="163"/>
      <c r="I164" s="469">
        <f t="shared" si="14"/>
        <v>0</v>
      </c>
      <c r="J164" s="215" t="s">
        <v>201</v>
      </c>
    </row>
    <row r="165" spans="1:36" ht="25.5">
      <c r="A165" s="352" t="s">
        <v>101</v>
      </c>
      <c r="B165" s="357" t="s">
        <v>202</v>
      </c>
      <c r="C165" s="214" t="s">
        <v>203</v>
      </c>
      <c r="D165" s="208">
        <v>300</v>
      </c>
      <c r="E165" s="167"/>
      <c r="F165" s="43"/>
      <c r="G165" s="43"/>
      <c r="H165" s="163"/>
      <c r="I165" s="469">
        <f t="shared" si="14"/>
        <v>0</v>
      </c>
      <c r="J165" s="17"/>
    </row>
    <row r="166" spans="1:36" ht="25.5">
      <c r="A166" s="352" t="s">
        <v>101</v>
      </c>
      <c r="B166" s="357" t="s">
        <v>204</v>
      </c>
      <c r="C166" s="214" t="s">
        <v>205</v>
      </c>
      <c r="D166" s="208">
        <v>300</v>
      </c>
      <c r="E166" s="167"/>
      <c r="F166" s="43"/>
      <c r="G166" s="43"/>
      <c r="H166" s="163"/>
      <c r="I166" s="469">
        <f t="shared" si="14"/>
        <v>0</v>
      </c>
      <c r="J166" s="215" t="s">
        <v>201</v>
      </c>
    </row>
    <row r="167" spans="1:36" ht="25.5">
      <c r="A167" s="352" t="s">
        <v>101</v>
      </c>
      <c r="B167" s="357" t="s">
        <v>206</v>
      </c>
      <c r="C167" s="214" t="s">
        <v>207</v>
      </c>
      <c r="D167" s="208">
        <v>150</v>
      </c>
      <c r="E167" s="167"/>
      <c r="F167" s="43"/>
      <c r="G167" s="43"/>
      <c r="H167" s="163"/>
      <c r="I167" s="469">
        <f t="shared" si="14"/>
        <v>0</v>
      </c>
      <c r="J167" s="17"/>
    </row>
    <row r="168" spans="1:36" ht="25.5">
      <c r="A168" s="352" t="s">
        <v>101</v>
      </c>
      <c r="B168" s="357" t="s">
        <v>208</v>
      </c>
      <c r="C168" s="214" t="s">
        <v>209</v>
      </c>
      <c r="D168" s="208">
        <v>300</v>
      </c>
      <c r="E168" s="167"/>
      <c r="F168" s="43"/>
      <c r="G168" s="43"/>
      <c r="H168" s="163"/>
      <c r="I168" s="469">
        <f t="shared" si="14"/>
        <v>0</v>
      </c>
      <c r="J168" s="215" t="s">
        <v>201</v>
      </c>
    </row>
    <row r="169" spans="1:36" ht="25.5">
      <c r="A169" s="352" t="s">
        <v>101</v>
      </c>
      <c r="B169" s="357" t="s">
        <v>210</v>
      </c>
      <c r="C169" s="214" t="s">
        <v>211</v>
      </c>
      <c r="D169" s="208">
        <v>300</v>
      </c>
      <c r="E169" s="167"/>
      <c r="F169" s="43"/>
      <c r="G169" s="43"/>
      <c r="H169" s="163"/>
      <c r="I169" s="469">
        <f t="shared" si="14"/>
        <v>0</v>
      </c>
      <c r="J169" s="215" t="s">
        <v>201</v>
      </c>
    </row>
    <row r="170" spans="1:36" ht="25.5">
      <c r="A170" s="352" t="s">
        <v>101</v>
      </c>
      <c r="B170" s="357" t="s">
        <v>212</v>
      </c>
      <c r="C170" s="214" t="s">
        <v>213</v>
      </c>
      <c r="D170" s="208">
        <v>150</v>
      </c>
      <c r="E170" s="167"/>
      <c r="F170" s="43"/>
      <c r="G170" s="43"/>
      <c r="H170" s="163"/>
      <c r="I170" s="469">
        <f t="shared" si="14"/>
        <v>0</v>
      </c>
      <c r="J170" s="215" t="s">
        <v>201</v>
      </c>
    </row>
    <row r="171" spans="1:36" ht="38.25">
      <c r="A171" s="352" t="s">
        <v>17</v>
      </c>
      <c r="B171" s="388"/>
      <c r="C171" s="214" t="s">
        <v>214</v>
      </c>
      <c r="D171" s="208">
        <v>150</v>
      </c>
      <c r="E171" s="167"/>
      <c r="F171" s="43"/>
      <c r="G171" s="43"/>
      <c r="H171" s="163"/>
      <c r="I171" s="469">
        <f t="shared" si="14"/>
        <v>0</v>
      </c>
      <c r="J171" s="17"/>
    </row>
    <row r="172" spans="1:36" ht="38.25">
      <c r="A172" s="352" t="s">
        <v>17</v>
      </c>
      <c r="B172" s="388"/>
      <c r="C172" s="214" t="s">
        <v>215</v>
      </c>
      <c r="D172" s="208">
        <v>150</v>
      </c>
      <c r="E172" s="167"/>
      <c r="F172" s="43"/>
      <c r="G172" s="43"/>
      <c r="H172" s="163"/>
      <c r="I172" s="469">
        <f t="shared" si="14"/>
        <v>0</v>
      </c>
      <c r="J172" s="17"/>
    </row>
    <row r="173" spans="1:36" ht="38.25">
      <c r="A173" s="352" t="s">
        <v>101</v>
      </c>
      <c r="B173" s="357" t="s">
        <v>216</v>
      </c>
      <c r="C173" s="214" t="s">
        <v>217</v>
      </c>
      <c r="D173" s="208">
        <v>300</v>
      </c>
      <c r="E173" s="167"/>
      <c r="F173" s="43"/>
      <c r="G173" s="43"/>
      <c r="H173" s="163"/>
      <c r="I173" s="469">
        <f t="shared" si="14"/>
        <v>0</v>
      </c>
      <c r="J173" s="17"/>
    </row>
    <row r="174" spans="1:36" ht="25.5">
      <c r="A174" s="352" t="s">
        <v>101</v>
      </c>
      <c r="B174" s="357" t="s">
        <v>218</v>
      </c>
      <c r="C174" s="214" t="s">
        <v>219</v>
      </c>
      <c r="D174" s="208">
        <v>300</v>
      </c>
      <c r="E174" s="167"/>
      <c r="F174" s="43"/>
      <c r="G174" s="43"/>
      <c r="H174" s="163"/>
      <c r="I174" s="469">
        <f t="shared" si="14"/>
        <v>0</v>
      </c>
      <c r="J174" s="17"/>
    </row>
    <row r="175" spans="1:36" ht="38.25">
      <c r="A175" s="352" t="s">
        <v>17</v>
      </c>
      <c r="B175" s="388"/>
      <c r="C175" s="214" t="s">
        <v>220</v>
      </c>
      <c r="D175" s="208">
        <v>300</v>
      </c>
      <c r="E175" s="167"/>
      <c r="F175" s="43"/>
      <c r="G175" s="43"/>
      <c r="H175" s="163"/>
      <c r="I175" s="469">
        <f t="shared" si="14"/>
        <v>0</v>
      </c>
      <c r="J175" s="17"/>
    </row>
    <row r="176" spans="1:36" ht="38.25">
      <c r="A176" s="352" t="s">
        <v>17</v>
      </c>
      <c r="B176" s="388"/>
      <c r="C176" s="214" t="s">
        <v>221</v>
      </c>
      <c r="D176" s="208">
        <v>300</v>
      </c>
      <c r="E176" s="167"/>
      <c r="F176" s="43"/>
      <c r="G176" s="43"/>
      <c r="H176" s="163"/>
      <c r="I176" s="469">
        <f t="shared" si="14"/>
        <v>0</v>
      </c>
      <c r="J176" s="17"/>
    </row>
    <row r="177" spans="1:36" ht="25.5">
      <c r="A177" s="352" t="s">
        <v>101</v>
      </c>
      <c r="B177" s="357" t="s">
        <v>222</v>
      </c>
      <c r="C177" s="214" t="s">
        <v>223</v>
      </c>
      <c r="D177" s="208">
        <v>150</v>
      </c>
      <c r="E177" s="167"/>
      <c r="F177" s="43"/>
      <c r="G177" s="43"/>
      <c r="H177" s="163"/>
      <c r="I177" s="469">
        <f t="shared" si="14"/>
        <v>0</v>
      </c>
      <c r="J177" s="17"/>
    </row>
    <row r="178" spans="1:36" ht="38.25">
      <c r="A178" s="352" t="s">
        <v>101</v>
      </c>
      <c r="B178" s="357" t="s">
        <v>224</v>
      </c>
      <c r="C178" s="214" t="s">
        <v>225</v>
      </c>
      <c r="D178" s="208">
        <v>300</v>
      </c>
      <c r="E178" s="167"/>
      <c r="F178" s="43"/>
      <c r="G178" s="43"/>
      <c r="H178" s="163"/>
      <c r="I178" s="469">
        <f t="shared" si="14"/>
        <v>0</v>
      </c>
      <c r="J178" s="17"/>
    </row>
    <row r="179" spans="1:36" ht="38.25">
      <c r="A179" s="352" t="s">
        <v>101</v>
      </c>
      <c r="B179" s="357" t="s">
        <v>226</v>
      </c>
      <c r="C179" s="214" t="s">
        <v>227</v>
      </c>
      <c r="D179" s="208">
        <v>300</v>
      </c>
      <c r="E179" s="167"/>
      <c r="F179" s="43"/>
      <c r="G179" s="43"/>
      <c r="H179" s="163"/>
      <c r="I179" s="469">
        <f t="shared" si="14"/>
        <v>0</v>
      </c>
      <c r="J179" s="17" t="s">
        <v>228</v>
      </c>
    </row>
    <row r="180" spans="1:36" ht="25.5">
      <c r="A180" s="20" t="s">
        <v>17</v>
      </c>
      <c r="B180" s="389"/>
      <c r="C180" s="214" t="s">
        <v>229</v>
      </c>
      <c r="D180" s="208">
        <v>15</v>
      </c>
      <c r="E180" s="167"/>
      <c r="F180" s="43"/>
      <c r="G180" s="43"/>
      <c r="H180" s="163"/>
      <c r="I180" s="469">
        <f t="shared" si="14"/>
        <v>0</v>
      </c>
      <c r="J180" s="215"/>
    </row>
    <row r="181" spans="1:36" ht="25.5">
      <c r="A181" s="20" t="s">
        <v>17</v>
      </c>
      <c r="B181" s="389"/>
      <c r="C181" s="214" t="s">
        <v>230</v>
      </c>
      <c r="D181" s="208">
        <v>15</v>
      </c>
      <c r="E181" s="167"/>
      <c r="F181" s="43"/>
      <c r="G181" s="43"/>
      <c r="H181" s="163"/>
      <c r="I181" s="469">
        <f>H181*D181</f>
        <v>0</v>
      </c>
      <c r="J181" s="215"/>
    </row>
    <row r="182" spans="1:36" ht="25.5">
      <c r="A182" s="20" t="s">
        <v>17</v>
      </c>
      <c r="B182" s="389"/>
      <c r="C182" s="214" t="s">
        <v>231</v>
      </c>
      <c r="D182" s="208">
        <v>15</v>
      </c>
      <c r="E182" s="167"/>
      <c r="F182" s="43"/>
      <c r="G182" s="43"/>
      <c r="H182" s="163"/>
      <c r="I182" s="469">
        <f>H182*D182</f>
        <v>0</v>
      </c>
      <c r="J182" s="215"/>
    </row>
    <row r="183" spans="1:36" ht="25.5">
      <c r="A183" s="182" t="s">
        <v>17</v>
      </c>
      <c r="B183" s="313"/>
      <c r="C183" s="214" t="s">
        <v>232</v>
      </c>
      <c r="D183" s="208">
        <f>E183*$E$58</f>
        <v>349.75</v>
      </c>
      <c r="E183" s="167">
        <v>5</v>
      </c>
      <c r="F183" s="43"/>
      <c r="G183" s="43"/>
      <c r="H183" s="163"/>
      <c r="I183" s="469">
        <f>H183*D183</f>
        <v>0</v>
      </c>
      <c r="J183" s="17"/>
    </row>
    <row r="184" spans="1:36">
      <c r="A184" s="182" t="s">
        <v>233</v>
      </c>
      <c r="B184" s="386" t="s">
        <v>234</v>
      </c>
      <c r="C184" s="214" t="s">
        <v>235</v>
      </c>
      <c r="D184" s="210">
        <v>150</v>
      </c>
      <c r="E184" s="167"/>
      <c r="F184" s="43"/>
      <c r="G184" s="43"/>
      <c r="H184" s="163"/>
      <c r="I184" s="469">
        <f t="shared" si="14"/>
        <v>0</v>
      </c>
      <c r="J184" s="17"/>
    </row>
    <row r="185" spans="1:36">
      <c r="A185" s="182" t="s">
        <v>233</v>
      </c>
      <c r="B185" s="386" t="s">
        <v>236</v>
      </c>
      <c r="C185" s="214" t="s">
        <v>237</v>
      </c>
      <c r="D185" s="210">
        <v>150</v>
      </c>
      <c r="E185" s="167"/>
      <c r="F185" s="43"/>
      <c r="G185" s="43"/>
      <c r="H185" s="163"/>
      <c r="I185" s="469">
        <f t="shared" si="14"/>
        <v>0</v>
      </c>
      <c r="J185" s="17"/>
    </row>
    <row r="186" spans="1:36" ht="89.25">
      <c r="A186" s="182" t="s">
        <v>30</v>
      </c>
      <c r="B186" s="386"/>
      <c r="C186" s="214" t="s">
        <v>238</v>
      </c>
      <c r="D186" s="470">
        <v>175</v>
      </c>
      <c r="E186" s="167"/>
      <c r="F186" s="43"/>
      <c r="G186" s="43"/>
      <c r="H186" s="163"/>
      <c r="I186" s="469">
        <f t="shared" si="14"/>
        <v>0</v>
      </c>
      <c r="J186" s="215"/>
    </row>
    <row r="187" spans="1:36" ht="51">
      <c r="A187" s="182" t="s">
        <v>30</v>
      </c>
      <c r="B187" s="386"/>
      <c r="C187" s="214" t="s">
        <v>239</v>
      </c>
      <c r="D187" s="470">
        <v>175</v>
      </c>
      <c r="E187" s="167"/>
      <c r="F187" s="43"/>
      <c r="G187" s="43"/>
      <c r="H187" s="163"/>
      <c r="I187" s="469">
        <f>H187*D187</f>
        <v>0</v>
      </c>
      <c r="J187" s="215"/>
    </row>
    <row r="188" spans="1:36" ht="38.25">
      <c r="A188" s="182" t="s">
        <v>30</v>
      </c>
      <c r="B188" s="386"/>
      <c r="C188" s="214" t="s">
        <v>240</v>
      </c>
      <c r="D188" s="470">
        <v>85</v>
      </c>
      <c r="E188" s="167"/>
      <c r="F188" s="43"/>
      <c r="G188" s="43"/>
      <c r="H188" s="193"/>
      <c r="I188" s="469">
        <f t="shared" si="14"/>
        <v>0</v>
      </c>
      <c r="J188" s="215"/>
    </row>
    <row r="189" spans="1:36" ht="38.25">
      <c r="A189" s="182" t="s">
        <v>30</v>
      </c>
      <c r="B189" s="386"/>
      <c r="C189" s="214" t="s">
        <v>241</v>
      </c>
      <c r="D189" s="470">
        <v>120</v>
      </c>
      <c r="E189" s="167"/>
      <c r="F189" s="43"/>
      <c r="G189" s="43"/>
      <c r="H189" s="193"/>
      <c r="I189" s="469">
        <f>H189*D189</f>
        <v>0</v>
      </c>
      <c r="J189" s="215"/>
    </row>
    <row r="190" spans="1:36" s="97" customFormat="1" ht="25.5">
      <c r="A190" s="20" t="s">
        <v>17</v>
      </c>
      <c r="B190" s="133"/>
      <c r="C190" s="93" t="s">
        <v>242</v>
      </c>
      <c r="D190" s="468">
        <v>80</v>
      </c>
      <c r="E190" s="96"/>
      <c r="F190" s="90"/>
      <c r="G190" s="90"/>
      <c r="H190" s="471"/>
      <c r="I190" s="472">
        <f t="shared" si="14"/>
        <v>0</v>
      </c>
      <c r="J190" s="23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1:36" s="97" customFormat="1" ht="25.5">
      <c r="A191" s="20" t="s">
        <v>17</v>
      </c>
      <c r="B191" s="133"/>
      <c r="C191" s="138" t="s">
        <v>243</v>
      </c>
      <c r="D191" s="468">
        <v>80</v>
      </c>
      <c r="E191" s="41"/>
      <c r="F191" s="4"/>
      <c r="G191" s="4"/>
      <c r="H191" s="466"/>
      <c r="I191" s="467">
        <f t="shared" ref="I191" si="15">H191*D191</f>
        <v>0</v>
      </c>
      <c r="J191" s="23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1:36" s="97" customFormat="1" ht="25.5">
      <c r="A192" s="20" t="s">
        <v>17</v>
      </c>
      <c r="B192" s="133"/>
      <c r="C192" s="138" t="s">
        <v>244</v>
      </c>
      <c r="D192" s="468">
        <v>80</v>
      </c>
      <c r="E192" s="41"/>
      <c r="F192" s="4"/>
      <c r="G192" s="4"/>
      <c r="H192" s="466"/>
      <c r="I192" s="467">
        <f t="shared" si="14"/>
        <v>0</v>
      </c>
      <c r="J192" s="23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1:36" s="97" customFormat="1" ht="25.5">
      <c r="A193" s="20" t="s">
        <v>17</v>
      </c>
      <c r="B193" s="133"/>
      <c r="C193" s="138" t="s">
        <v>245</v>
      </c>
      <c r="D193" s="468">
        <v>110</v>
      </c>
      <c r="E193" s="41"/>
      <c r="F193" s="4"/>
      <c r="G193" s="4"/>
      <c r="H193" s="466"/>
      <c r="I193" s="454">
        <f t="shared" si="14"/>
        <v>0</v>
      </c>
      <c r="J193" s="23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1:36" s="97" customFormat="1" ht="25.5">
      <c r="A194" s="20" t="s">
        <v>17</v>
      </c>
      <c r="B194" s="133"/>
      <c r="C194" s="34" t="s">
        <v>246</v>
      </c>
      <c r="D194" s="468">
        <v>80</v>
      </c>
      <c r="E194" s="41"/>
      <c r="F194" s="4"/>
      <c r="G194" s="4"/>
      <c r="H194" s="219"/>
      <c r="I194" s="454">
        <f t="shared" si="14"/>
        <v>0</v>
      </c>
      <c r="J194" s="23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1:36" s="97" customFormat="1">
      <c r="A195" s="182" t="s">
        <v>247</v>
      </c>
      <c r="B195" s="386" t="s">
        <v>248</v>
      </c>
      <c r="C195" s="207" t="s">
        <v>249</v>
      </c>
      <c r="D195" s="208">
        <f>E195*$E$58</f>
        <v>6.2954999999999997</v>
      </c>
      <c r="E195" s="167">
        <v>0.09</v>
      </c>
      <c r="F195" s="43"/>
      <c r="G195" s="43"/>
      <c r="H195" s="218"/>
      <c r="I195" s="169">
        <f t="shared" si="14"/>
        <v>0</v>
      </c>
      <c r="J195" s="23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1:36" s="97" customFormat="1">
      <c r="A196" s="182" t="s">
        <v>247</v>
      </c>
      <c r="B196" s="386" t="s">
        <v>250</v>
      </c>
      <c r="C196" s="207" t="s">
        <v>251</v>
      </c>
      <c r="D196" s="208">
        <f>E196*$E$58</f>
        <v>10.4925</v>
      </c>
      <c r="E196" s="167">
        <v>0.15</v>
      </c>
      <c r="F196" s="43"/>
      <c r="G196" s="43"/>
      <c r="H196" s="473"/>
      <c r="I196" s="169">
        <f t="shared" si="14"/>
        <v>0</v>
      </c>
      <c r="J196" s="23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1:36" ht="15.75">
      <c r="A197" s="701" t="s">
        <v>252</v>
      </c>
      <c r="B197" s="702"/>
      <c r="C197" s="702"/>
      <c r="D197" s="702"/>
      <c r="E197" s="702"/>
      <c r="F197" s="702"/>
      <c r="G197" s="702"/>
      <c r="H197" s="702"/>
      <c r="I197" s="703"/>
      <c r="J197" s="17"/>
    </row>
    <row r="198" spans="1:36">
      <c r="A198" s="182" t="s">
        <v>233</v>
      </c>
      <c r="B198" s="386" t="s">
        <v>253</v>
      </c>
      <c r="C198" s="214" t="s">
        <v>254</v>
      </c>
      <c r="D198" s="208">
        <v>1200</v>
      </c>
      <c r="E198" s="167"/>
      <c r="F198" s="43"/>
      <c r="G198" s="43"/>
      <c r="H198" s="163"/>
      <c r="I198" s="469">
        <f t="shared" ref="I198:I203" si="16">H198*D198</f>
        <v>0</v>
      </c>
      <c r="J198" s="17"/>
    </row>
    <row r="199" spans="1:36">
      <c r="A199" s="182" t="s">
        <v>233</v>
      </c>
      <c r="B199" s="386" t="s">
        <v>234</v>
      </c>
      <c r="C199" s="214" t="s">
        <v>255</v>
      </c>
      <c r="D199" s="208">
        <v>1400</v>
      </c>
      <c r="E199" s="167"/>
      <c r="F199" s="43"/>
      <c r="G199" s="43"/>
      <c r="H199" s="163"/>
      <c r="I199" s="469">
        <f t="shared" si="16"/>
        <v>0</v>
      </c>
      <c r="J199" s="215"/>
    </row>
    <row r="200" spans="1:36" ht="25.5">
      <c r="A200" s="350" t="s">
        <v>17</v>
      </c>
      <c r="B200" s="358" t="s">
        <v>256</v>
      </c>
      <c r="C200" s="266" t="s">
        <v>257</v>
      </c>
      <c r="D200" s="470">
        <v>1800</v>
      </c>
      <c r="E200" s="267"/>
      <c r="F200" s="294"/>
      <c r="G200" s="294"/>
      <c r="H200" s="256"/>
      <c r="I200" s="268">
        <f t="shared" si="16"/>
        <v>0</v>
      </c>
      <c r="J200" s="215"/>
    </row>
    <row r="201" spans="1:36" ht="25.5">
      <c r="A201" s="350" t="s">
        <v>17</v>
      </c>
      <c r="B201" s="358" t="s">
        <v>258</v>
      </c>
      <c r="C201" s="266" t="s">
        <v>259</v>
      </c>
      <c r="D201" s="470">
        <v>1550</v>
      </c>
      <c r="E201" s="267"/>
      <c r="F201" s="294"/>
      <c r="G201" s="294"/>
      <c r="H201" s="256"/>
      <c r="I201" s="268">
        <f t="shared" si="16"/>
        <v>0</v>
      </c>
      <c r="J201" s="215"/>
    </row>
    <row r="202" spans="1:36" ht="25.5">
      <c r="A202" s="350" t="s">
        <v>17</v>
      </c>
      <c r="B202" s="358" t="s">
        <v>260</v>
      </c>
      <c r="C202" s="266" t="s">
        <v>261</v>
      </c>
      <c r="D202" s="470">
        <v>1650</v>
      </c>
      <c r="E202" s="267"/>
      <c r="F202" s="294"/>
      <c r="G202" s="294"/>
      <c r="H202" s="256"/>
      <c r="I202" s="268">
        <f t="shared" si="16"/>
        <v>0</v>
      </c>
      <c r="J202" s="215"/>
    </row>
    <row r="203" spans="1:36" ht="25.5">
      <c r="A203" s="350" t="s">
        <v>17</v>
      </c>
      <c r="B203" s="358" t="s">
        <v>262</v>
      </c>
      <c r="C203" s="266" t="s">
        <v>263</v>
      </c>
      <c r="D203" s="470">
        <v>2000</v>
      </c>
      <c r="E203" s="267"/>
      <c r="F203" s="294"/>
      <c r="G203" s="294"/>
      <c r="H203" s="256"/>
      <c r="I203" s="268">
        <f t="shared" si="16"/>
        <v>0</v>
      </c>
      <c r="J203" s="17" t="s">
        <v>264</v>
      </c>
    </row>
    <row r="204" spans="1:36">
      <c r="A204" s="704" t="s">
        <v>265</v>
      </c>
      <c r="B204" s="705"/>
      <c r="C204" s="705"/>
      <c r="D204" s="705"/>
      <c r="E204" s="705"/>
      <c r="F204" s="705"/>
      <c r="G204" s="705"/>
      <c r="H204" s="705"/>
      <c r="I204" s="706"/>
      <c r="J204" s="17"/>
    </row>
    <row r="205" spans="1:36" s="89" customFormat="1" ht="15.75">
      <c r="A205" s="683" t="s">
        <v>266</v>
      </c>
      <c r="B205" s="684"/>
      <c r="C205" s="684"/>
      <c r="D205" s="684"/>
      <c r="E205" s="684"/>
      <c r="F205" s="684"/>
      <c r="G205" s="684"/>
      <c r="H205" s="684"/>
      <c r="I205" s="685"/>
      <c r="J205" s="17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1:36">
      <c r="A206" s="100" t="s">
        <v>20</v>
      </c>
      <c r="B206" s="100" t="s">
        <v>267</v>
      </c>
      <c r="C206" s="86" t="s">
        <v>268</v>
      </c>
      <c r="D206" s="151">
        <f>E206*E58</f>
        <v>2132.7755000000002</v>
      </c>
      <c r="E206" s="90">
        <v>30.49</v>
      </c>
      <c r="F206" s="90"/>
      <c r="G206" s="90"/>
      <c r="H206" s="88"/>
      <c r="I206" s="455">
        <f t="shared" ref="I206:I211" si="17">H206*D206</f>
        <v>0</v>
      </c>
      <c r="J206" s="17"/>
    </row>
    <row r="207" spans="1:36" s="89" customFormat="1">
      <c r="A207" s="20" t="s">
        <v>17</v>
      </c>
      <c r="B207" s="20"/>
      <c r="C207" s="20" t="s">
        <v>269</v>
      </c>
      <c r="D207" s="2">
        <f>E207*E58</f>
        <v>4127.05</v>
      </c>
      <c r="E207" s="41">
        <v>59</v>
      </c>
      <c r="F207" s="4"/>
      <c r="G207" s="4"/>
      <c r="H207" s="67"/>
      <c r="I207" s="454">
        <f t="shared" si="17"/>
        <v>0</v>
      </c>
      <c r="J207" s="17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1:36">
      <c r="A208" s="100" t="s">
        <v>17</v>
      </c>
      <c r="B208" s="100"/>
      <c r="C208" s="86" t="s">
        <v>270</v>
      </c>
      <c r="D208" s="151">
        <f>E208*E58</f>
        <v>8254.1</v>
      </c>
      <c r="E208" s="96">
        <v>118</v>
      </c>
      <c r="F208" s="90"/>
      <c r="G208" s="90"/>
      <c r="H208" s="88"/>
      <c r="I208" s="455">
        <f t="shared" si="17"/>
        <v>0</v>
      </c>
      <c r="J208" s="17"/>
    </row>
    <row r="209" spans="1:36" s="89" customFormat="1">
      <c r="A209" s="20" t="s">
        <v>124</v>
      </c>
      <c r="B209" s="20" t="s">
        <v>271</v>
      </c>
      <c r="C209" s="7" t="s">
        <v>272</v>
      </c>
      <c r="D209" s="198">
        <f>E209*E58</f>
        <v>2378.3000000000002</v>
      </c>
      <c r="E209" s="41">
        <v>34</v>
      </c>
      <c r="F209" s="4"/>
      <c r="G209" s="4"/>
      <c r="H209" s="67"/>
      <c r="I209" s="454">
        <f t="shared" si="17"/>
        <v>0</v>
      </c>
      <c r="J209" s="17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1:36">
      <c r="A210" s="100" t="s">
        <v>17</v>
      </c>
      <c r="B210" s="100"/>
      <c r="C210" s="100" t="s">
        <v>273</v>
      </c>
      <c r="D210" s="457">
        <f>E210*E58</f>
        <v>5644.9650000000001</v>
      </c>
      <c r="E210" s="96">
        <v>80.7</v>
      </c>
      <c r="F210" s="90"/>
      <c r="G210" s="90"/>
      <c r="H210" s="88"/>
      <c r="I210" s="455">
        <f t="shared" si="17"/>
        <v>0</v>
      </c>
      <c r="J210" s="17"/>
    </row>
    <row r="211" spans="1:36">
      <c r="A211" s="352" t="s">
        <v>17</v>
      </c>
      <c r="B211" s="352"/>
      <c r="C211" s="22" t="s">
        <v>274</v>
      </c>
      <c r="D211" s="474">
        <f>E211*E58</f>
        <v>12940.75</v>
      </c>
      <c r="E211" s="49">
        <v>185</v>
      </c>
      <c r="F211" s="50"/>
      <c r="G211" s="50"/>
      <c r="H211" s="68"/>
      <c r="I211" s="475">
        <f t="shared" si="17"/>
        <v>0</v>
      </c>
      <c r="J211" s="17"/>
    </row>
    <row r="212" spans="1:36" s="89" customFormat="1" ht="15.75">
      <c r="A212" s="683" t="s">
        <v>275</v>
      </c>
      <c r="B212" s="686"/>
      <c r="C212" s="686"/>
      <c r="D212" s="686"/>
      <c r="E212" s="686"/>
      <c r="F212" s="686"/>
      <c r="G212" s="686"/>
      <c r="H212" s="686"/>
      <c r="I212" s="687"/>
      <c r="J212" s="17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1:36">
      <c r="A213" s="121" t="s">
        <v>124</v>
      </c>
      <c r="B213" s="121" t="s">
        <v>276</v>
      </c>
      <c r="C213" s="101" t="s">
        <v>277</v>
      </c>
      <c r="D213" s="461"/>
      <c r="E213" s="118">
        <v>46</v>
      </c>
      <c r="F213" s="114"/>
      <c r="G213" s="114"/>
      <c r="H213" s="99"/>
      <c r="I213" s="453">
        <f>H213*D213</f>
        <v>0</v>
      </c>
      <c r="J213" s="17"/>
    </row>
    <row r="214" spans="1:36" s="89" customFormat="1">
      <c r="A214" s="20" t="s">
        <v>124</v>
      </c>
      <c r="B214" s="20" t="s">
        <v>278</v>
      </c>
      <c r="C214" s="7" t="s">
        <v>279</v>
      </c>
      <c r="D214" s="198"/>
      <c r="E214" s="41">
        <v>68.5</v>
      </c>
      <c r="F214" s="4"/>
      <c r="G214" s="4"/>
      <c r="H214" s="67"/>
      <c r="I214" s="454">
        <f>H214*D214</f>
        <v>0</v>
      </c>
      <c r="J214" s="17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1:36">
      <c r="A215" s="100" t="s">
        <v>17</v>
      </c>
      <c r="B215" s="100"/>
      <c r="C215" s="86" t="s">
        <v>280</v>
      </c>
      <c r="D215" s="457"/>
      <c r="E215" s="96"/>
      <c r="F215" s="90"/>
      <c r="G215" s="90"/>
      <c r="H215" s="88"/>
      <c r="I215" s="455">
        <f>H215*D215</f>
        <v>0</v>
      </c>
      <c r="J215" s="17"/>
    </row>
    <row r="216" spans="1:36">
      <c r="A216" s="369" t="s">
        <v>17</v>
      </c>
      <c r="B216" s="369"/>
      <c r="C216" s="14" t="s">
        <v>281</v>
      </c>
      <c r="D216" s="476"/>
      <c r="E216" s="13"/>
      <c r="F216" s="13"/>
      <c r="G216" s="4"/>
      <c r="H216" s="68"/>
      <c r="I216" s="475">
        <f>H216*D216</f>
        <v>0</v>
      </c>
      <c r="J216" s="17"/>
    </row>
    <row r="217" spans="1:36" ht="15.75">
      <c r="A217" s="688" t="s">
        <v>282</v>
      </c>
      <c r="B217" s="689"/>
      <c r="C217" s="689"/>
      <c r="D217" s="689"/>
      <c r="E217" s="689"/>
      <c r="F217" s="689"/>
      <c r="G217" s="689"/>
      <c r="H217" s="689"/>
      <c r="I217" s="690"/>
      <c r="J217" s="17"/>
    </row>
    <row r="218" spans="1:36" ht="15.75">
      <c r="A218" s="691" t="s">
        <v>283</v>
      </c>
      <c r="B218" s="692"/>
      <c r="C218" s="692"/>
      <c r="D218" s="692"/>
      <c r="E218" s="692"/>
      <c r="F218" s="692"/>
      <c r="G218" s="692"/>
      <c r="H218" s="692"/>
      <c r="I218" s="693"/>
      <c r="J218" s="17"/>
    </row>
    <row r="219" spans="1:36" s="89" customFormat="1">
      <c r="A219" s="100" t="s">
        <v>23</v>
      </c>
      <c r="B219" s="320" t="s">
        <v>284</v>
      </c>
      <c r="C219" s="86" t="s">
        <v>285</v>
      </c>
      <c r="D219" s="477">
        <f>E219*$E$58</f>
        <v>73.447500000000005</v>
      </c>
      <c r="E219" s="105">
        <v>1.05</v>
      </c>
      <c r="F219" s="108"/>
      <c r="G219" s="90"/>
      <c r="H219" s="88"/>
      <c r="I219" s="455">
        <f>D219*H219</f>
        <v>0</v>
      </c>
      <c r="J219" s="17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1:36" s="89" customFormat="1">
      <c r="A220" s="20" t="s">
        <v>62</v>
      </c>
      <c r="B220" s="179" t="s">
        <v>286</v>
      </c>
      <c r="C220" s="7" t="s">
        <v>287</v>
      </c>
      <c r="D220" s="31">
        <f>E220*E58</f>
        <v>80.442499999999995</v>
      </c>
      <c r="E220" s="1">
        <v>1.1499999999999999</v>
      </c>
      <c r="F220" s="60"/>
      <c r="G220" s="4"/>
      <c r="H220" s="67"/>
      <c r="I220" s="454">
        <f t="shared" ref="I220:I231" si="18">H220*D220</f>
        <v>0</v>
      </c>
      <c r="J220" s="17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1:36">
      <c r="A221" s="100" t="s">
        <v>20</v>
      </c>
      <c r="B221" s="321" t="s">
        <v>288</v>
      </c>
      <c r="C221" s="86" t="s">
        <v>287</v>
      </c>
      <c r="D221" s="477">
        <f>E221*E58</f>
        <v>106.32400000000001</v>
      </c>
      <c r="E221" s="105">
        <v>1.52</v>
      </c>
      <c r="F221" s="108"/>
      <c r="G221" s="90"/>
      <c r="H221" s="88"/>
      <c r="I221" s="455">
        <f t="shared" si="18"/>
        <v>0</v>
      </c>
      <c r="J221" s="17"/>
    </row>
    <row r="222" spans="1:36">
      <c r="A222" s="20" t="s">
        <v>23</v>
      </c>
      <c r="B222" s="179" t="s">
        <v>289</v>
      </c>
      <c r="C222" s="7" t="s">
        <v>290</v>
      </c>
      <c r="D222" s="31">
        <f>E222*$E$58</f>
        <v>118.91500000000001</v>
      </c>
      <c r="E222" s="1">
        <v>1.7</v>
      </c>
      <c r="F222" s="60"/>
      <c r="G222" s="4"/>
      <c r="H222" s="67"/>
      <c r="I222" s="454">
        <f t="shared" si="18"/>
        <v>0</v>
      </c>
      <c r="J222" s="17"/>
    </row>
    <row r="223" spans="1:36" ht="25.5">
      <c r="A223" s="20" t="s">
        <v>291</v>
      </c>
      <c r="B223" s="179" t="s">
        <v>292</v>
      </c>
      <c r="C223" s="34" t="s">
        <v>293</v>
      </c>
      <c r="D223" s="31">
        <f>E223*$E$58</f>
        <v>384.72500000000002</v>
      </c>
      <c r="E223" s="1">
        <v>5.5</v>
      </c>
      <c r="F223" s="60"/>
      <c r="G223" s="4"/>
      <c r="H223" s="67"/>
      <c r="I223" s="454">
        <f t="shared" si="18"/>
        <v>0</v>
      </c>
      <c r="J223" s="17"/>
    </row>
    <row r="224" spans="1:36">
      <c r="A224" s="100" t="s">
        <v>294</v>
      </c>
      <c r="B224" s="320" t="s">
        <v>295</v>
      </c>
      <c r="C224" s="86" t="s">
        <v>296</v>
      </c>
      <c r="D224" s="477">
        <f>F224*F58</f>
        <v>393.40000000000003</v>
      </c>
      <c r="E224" s="105"/>
      <c r="F224" s="108">
        <v>5</v>
      </c>
      <c r="G224" s="90"/>
      <c r="H224" s="88"/>
      <c r="I224" s="455">
        <f>D224*H224</f>
        <v>0</v>
      </c>
      <c r="J224" s="17"/>
    </row>
    <row r="225" spans="1:36">
      <c r="A225" s="100" t="s">
        <v>297</v>
      </c>
      <c r="B225" s="321" t="s">
        <v>298</v>
      </c>
      <c r="C225" s="86" t="s">
        <v>299</v>
      </c>
      <c r="D225" s="477">
        <f>E225*E58</f>
        <v>157.38750000000002</v>
      </c>
      <c r="E225" s="105">
        <v>2.25</v>
      </c>
      <c r="F225" s="108"/>
      <c r="G225" s="90"/>
      <c r="H225" s="88"/>
      <c r="I225" s="455">
        <f t="shared" si="18"/>
        <v>0</v>
      </c>
      <c r="J225" s="17"/>
    </row>
    <row r="226" spans="1:36">
      <c r="A226" s="20" t="s">
        <v>20</v>
      </c>
      <c r="B226" s="179" t="s">
        <v>300</v>
      </c>
      <c r="C226" s="7" t="s">
        <v>301</v>
      </c>
      <c r="D226" s="31">
        <f>E226*E58</f>
        <v>118.91500000000001</v>
      </c>
      <c r="E226" s="1">
        <v>1.7</v>
      </c>
      <c r="F226" s="60"/>
      <c r="G226" s="4"/>
      <c r="H226" s="67"/>
      <c r="I226" s="454">
        <f t="shared" si="18"/>
        <v>0</v>
      </c>
      <c r="J226" s="17"/>
    </row>
    <row r="227" spans="1:36">
      <c r="A227" s="100" t="s">
        <v>23</v>
      </c>
      <c r="B227" s="321" t="s">
        <v>302</v>
      </c>
      <c r="C227" s="86" t="s">
        <v>303</v>
      </c>
      <c r="D227" s="477">
        <f>E227*E58</f>
        <v>262.3125</v>
      </c>
      <c r="E227" s="105">
        <v>3.75</v>
      </c>
      <c r="F227" s="108"/>
      <c r="G227" s="90"/>
      <c r="H227" s="88"/>
      <c r="I227" s="455">
        <f t="shared" si="18"/>
        <v>0</v>
      </c>
    </row>
    <row r="228" spans="1:36" s="89" customFormat="1">
      <c r="A228" s="346" t="s">
        <v>124</v>
      </c>
      <c r="B228" s="346" t="s">
        <v>304</v>
      </c>
      <c r="C228" s="7" t="s">
        <v>305</v>
      </c>
      <c r="D228" s="31">
        <f>E228*E58</f>
        <v>111.92000000000002</v>
      </c>
      <c r="E228" s="24">
        <v>1.6</v>
      </c>
      <c r="F228" s="38"/>
      <c r="G228" s="4"/>
      <c r="H228" s="478"/>
      <c r="I228" s="454">
        <f t="shared" si="18"/>
        <v>0</v>
      </c>
      <c r="J228" s="17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</row>
    <row r="229" spans="1:36">
      <c r="A229" s="100" t="s">
        <v>297</v>
      </c>
      <c r="B229" s="321" t="s">
        <v>306</v>
      </c>
      <c r="C229" s="86" t="s">
        <v>305</v>
      </c>
      <c r="D229" s="477">
        <f>E229*E58</f>
        <v>181.1705</v>
      </c>
      <c r="E229" s="105">
        <v>2.59</v>
      </c>
      <c r="F229" s="108"/>
      <c r="G229" s="90"/>
      <c r="H229" s="88"/>
      <c r="I229" s="455">
        <f t="shared" si="18"/>
        <v>0</v>
      </c>
      <c r="J229" s="17"/>
    </row>
    <row r="230" spans="1:36" s="89" customFormat="1">
      <c r="A230" s="182" t="s">
        <v>20</v>
      </c>
      <c r="B230" s="390" t="s">
        <v>307</v>
      </c>
      <c r="C230" s="8" t="s">
        <v>308</v>
      </c>
      <c r="D230" s="31">
        <f>E230*E58</f>
        <v>106.32400000000001</v>
      </c>
      <c r="E230" s="3">
        <v>1.52</v>
      </c>
      <c r="F230" s="223"/>
      <c r="G230" s="4"/>
      <c r="H230" s="67"/>
      <c r="I230" s="454">
        <f t="shared" si="18"/>
        <v>0</v>
      </c>
      <c r="J230" s="17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1:36" s="89" customFormat="1" ht="25.5">
      <c r="A231" s="131" t="s">
        <v>297</v>
      </c>
      <c r="B231" s="131" t="s">
        <v>309</v>
      </c>
      <c r="C231" s="119" t="s">
        <v>310</v>
      </c>
      <c r="D231" s="479">
        <f>E231*E58</f>
        <v>138.501</v>
      </c>
      <c r="E231" s="109">
        <v>1.98</v>
      </c>
      <c r="F231" s="480"/>
      <c r="G231" s="95"/>
      <c r="H231" s="132"/>
      <c r="I231" s="211">
        <f t="shared" si="18"/>
        <v>0</v>
      </c>
      <c r="J231" s="17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</row>
    <row r="232" spans="1:36" s="89" customFormat="1" ht="15.75">
      <c r="A232" s="683" t="s">
        <v>311</v>
      </c>
      <c r="B232" s="684"/>
      <c r="C232" s="684"/>
      <c r="D232" s="684"/>
      <c r="E232" s="684"/>
      <c r="F232" s="684"/>
      <c r="G232" s="684"/>
      <c r="H232" s="684"/>
      <c r="I232" s="685"/>
      <c r="J232" s="17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</row>
    <row r="233" spans="1:36" s="89" customFormat="1">
      <c r="A233" s="100" t="s">
        <v>17</v>
      </c>
      <c r="B233" s="321" t="s">
        <v>312</v>
      </c>
      <c r="C233" s="93" t="s">
        <v>313</v>
      </c>
      <c r="D233" s="477">
        <f>E233*$E$58</f>
        <v>139.9</v>
      </c>
      <c r="E233" s="105">
        <v>2</v>
      </c>
      <c r="F233" s="112"/>
      <c r="G233" s="114"/>
      <c r="H233" s="99"/>
      <c r="I233" s="453">
        <f t="shared" ref="I233:I246" si="19">H233*D233</f>
        <v>0</v>
      </c>
      <c r="J233" s="17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1:36" s="89" customFormat="1">
      <c r="A234" s="100" t="s">
        <v>17</v>
      </c>
      <c r="B234" s="321" t="s">
        <v>314</v>
      </c>
      <c r="C234" s="93" t="s">
        <v>315</v>
      </c>
      <c r="D234" s="477">
        <f>E234*$E$58</f>
        <v>139.9</v>
      </c>
      <c r="E234" s="105">
        <v>2</v>
      </c>
      <c r="F234" s="112"/>
      <c r="G234" s="114"/>
      <c r="H234" s="99"/>
      <c r="I234" s="453">
        <f t="shared" si="19"/>
        <v>0</v>
      </c>
      <c r="J234" s="17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1:36" s="89" customFormat="1" ht="25.5">
      <c r="A235" s="100" t="s">
        <v>316</v>
      </c>
      <c r="B235" s="320" t="s">
        <v>317</v>
      </c>
      <c r="C235" s="93" t="s">
        <v>318</v>
      </c>
      <c r="D235" s="477">
        <f>F235*$F$58</f>
        <v>767.13000000000011</v>
      </c>
      <c r="E235" s="105"/>
      <c r="F235" s="112">
        <v>9.75</v>
      </c>
      <c r="G235" s="114"/>
      <c r="H235" s="99"/>
      <c r="I235" s="453">
        <f t="shared" si="19"/>
        <v>0</v>
      </c>
      <c r="J235" s="17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</row>
    <row r="236" spans="1:36" s="89" customFormat="1">
      <c r="A236" s="100" t="s">
        <v>316</v>
      </c>
      <c r="B236" s="320" t="s">
        <v>319</v>
      </c>
      <c r="C236" s="93" t="s">
        <v>320</v>
      </c>
      <c r="D236" s="477">
        <f>F236*$F$58</f>
        <v>1534.2600000000002</v>
      </c>
      <c r="E236" s="105"/>
      <c r="F236" s="112">
        <v>19.5</v>
      </c>
      <c r="G236" s="114"/>
      <c r="H236" s="99"/>
      <c r="I236" s="453">
        <f t="shared" si="19"/>
        <v>0</v>
      </c>
      <c r="J236" s="17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</row>
    <row r="237" spans="1:36">
      <c r="A237" s="100" t="s">
        <v>17</v>
      </c>
      <c r="B237" s="321" t="s">
        <v>321</v>
      </c>
      <c r="C237" s="93" t="s">
        <v>322</v>
      </c>
      <c r="D237" s="477">
        <f>E237*$E$58</f>
        <v>419.70000000000005</v>
      </c>
      <c r="E237" s="105">
        <v>6</v>
      </c>
      <c r="F237" s="112"/>
      <c r="G237" s="114"/>
      <c r="H237" s="99"/>
      <c r="I237" s="453">
        <f t="shared" si="19"/>
        <v>0</v>
      </c>
      <c r="J237" s="17"/>
    </row>
    <row r="238" spans="1:36" s="45" customFormat="1">
      <c r="A238" s="20" t="s">
        <v>316</v>
      </c>
      <c r="B238" s="179" t="s">
        <v>323</v>
      </c>
      <c r="C238" s="34" t="s">
        <v>322</v>
      </c>
      <c r="D238" s="481">
        <f>F238*F58</f>
        <v>1573.6000000000001</v>
      </c>
      <c r="E238" s="5"/>
      <c r="F238" s="482">
        <v>20</v>
      </c>
      <c r="G238" s="41"/>
      <c r="H238" s="170"/>
      <c r="I238" s="81">
        <f t="shared" si="19"/>
        <v>0</v>
      </c>
      <c r="J238" s="17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6" s="45" customFormat="1" ht="25.5">
      <c r="A239" s="100" t="s">
        <v>17</v>
      </c>
      <c r="B239" s="372"/>
      <c r="C239" s="93" t="s">
        <v>324</v>
      </c>
      <c r="D239" s="483">
        <f>E239*E58</f>
        <v>419.70000000000005</v>
      </c>
      <c r="E239" s="107">
        <v>6</v>
      </c>
      <c r="F239" s="484"/>
      <c r="G239" s="96"/>
      <c r="H239" s="135"/>
      <c r="I239" s="123">
        <f t="shared" si="19"/>
        <v>0</v>
      </c>
      <c r="J239" s="17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6" ht="25.5">
      <c r="A240" s="20" t="s">
        <v>325</v>
      </c>
      <c r="B240" s="179" t="s">
        <v>326</v>
      </c>
      <c r="C240" s="34" t="s">
        <v>327</v>
      </c>
      <c r="D240" s="481">
        <f>E240*E58</f>
        <v>1014.2750000000001</v>
      </c>
      <c r="E240" s="242">
        <v>14.5</v>
      </c>
      <c r="F240" s="482"/>
      <c r="G240" s="41"/>
      <c r="H240" s="170"/>
      <c r="I240" s="81">
        <f t="shared" si="19"/>
        <v>0</v>
      </c>
      <c r="J240" s="17"/>
    </row>
    <row r="241" spans="1:36" ht="25.5">
      <c r="A241" s="100" t="s">
        <v>316</v>
      </c>
      <c r="B241" s="321" t="s">
        <v>328</v>
      </c>
      <c r="C241" s="93" t="s">
        <v>324</v>
      </c>
      <c r="D241" s="483">
        <f>F241*F58</f>
        <v>1573.6000000000001</v>
      </c>
      <c r="E241" s="107"/>
      <c r="F241" s="484">
        <v>20</v>
      </c>
      <c r="G241" s="96"/>
      <c r="H241" s="135"/>
      <c r="I241" s="123">
        <f t="shared" si="19"/>
        <v>0</v>
      </c>
      <c r="J241" s="17"/>
    </row>
    <row r="242" spans="1:36" ht="25.5">
      <c r="A242" s="20" t="s">
        <v>17</v>
      </c>
      <c r="B242" s="179" t="s">
        <v>329</v>
      </c>
      <c r="C242" s="34" t="s">
        <v>330</v>
      </c>
      <c r="D242" s="481">
        <f>E242*$E$58</f>
        <v>629.55000000000007</v>
      </c>
      <c r="E242" s="5">
        <v>9</v>
      </c>
      <c r="F242" s="482"/>
      <c r="G242" s="41"/>
      <c r="H242" s="170"/>
      <c r="I242" s="81">
        <f t="shared" si="19"/>
        <v>0</v>
      </c>
      <c r="J242" s="17"/>
    </row>
    <row r="243" spans="1:36">
      <c r="A243" s="100" t="s">
        <v>17</v>
      </c>
      <c r="B243" s="321" t="s">
        <v>331</v>
      </c>
      <c r="C243" s="34" t="s">
        <v>332</v>
      </c>
      <c r="D243" s="481">
        <f>E243*$E$58</f>
        <v>139.9</v>
      </c>
      <c r="E243" s="5">
        <v>2</v>
      </c>
      <c r="F243" s="482"/>
      <c r="G243" s="41"/>
      <c r="H243" s="170"/>
      <c r="I243" s="81">
        <f t="shared" si="19"/>
        <v>0</v>
      </c>
      <c r="J243" s="17"/>
    </row>
    <row r="244" spans="1:36">
      <c r="A244" s="100" t="s">
        <v>17</v>
      </c>
      <c r="B244" s="182" t="s">
        <v>18</v>
      </c>
      <c r="C244" s="34" t="s">
        <v>333</v>
      </c>
      <c r="D244" s="481">
        <f>E244*$E$58</f>
        <v>279.8</v>
      </c>
      <c r="E244" s="5">
        <v>4</v>
      </c>
      <c r="F244" s="482"/>
      <c r="G244" s="41"/>
      <c r="H244" s="170"/>
      <c r="I244" s="81">
        <f t="shared" si="19"/>
        <v>0</v>
      </c>
      <c r="J244" s="17"/>
    </row>
    <row r="245" spans="1:36">
      <c r="A245" s="100" t="s">
        <v>17</v>
      </c>
      <c r="B245" s="321" t="s">
        <v>334</v>
      </c>
      <c r="C245" s="34" t="s">
        <v>335</v>
      </c>
      <c r="D245" s="481">
        <v>108</v>
      </c>
      <c r="E245" s="5"/>
      <c r="F245" s="482"/>
      <c r="G245" s="41"/>
      <c r="H245" s="170"/>
      <c r="I245" s="81">
        <f t="shared" si="19"/>
        <v>0</v>
      </c>
      <c r="J245" s="17"/>
    </row>
    <row r="246" spans="1:36" ht="25.5">
      <c r="A246" s="352" t="s">
        <v>17</v>
      </c>
      <c r="B246" s="391" t="s">
        <v>336</v>
      </c>
      <c r="C246" s="164" t="s">
        <v>337</v>
      </c>
      <c r="D246" s="483">
        <f>E246*$E$58</f>
        <v>244.82500000000002</v>
      </c>
      <c r="E246" s="40">
        <v>3.5</v>
      </c>
      <c r="F246" s="485"/>
      <c r="G246" s="49"/>
      <c r="H246" s="190"/>
      <c r="I246" s="82">
        <f t="shared" si="19"/>
        <v>0</v>
      </c>
      <c r="J246" s="17"/>
    </row>
    <row r="247" spans="1:36" s="89" customFormat="1" ht="15.75">
      <c r="A247" s="683" t="s">
        <v>338</v>
      </c>
      <c r="B247" s="686"/>
      <c r="C247" s="686"/>
      <c r="D247" s="686"/>
      <c r="E247" s="686"/>
      <c r="F247" s="686"/>
      <c r="G247" s="686"/>
      <c r="H247" s="686"/>
      <c r="I247" s="687"/>
      <c r="J247" s="17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</row>
    <row r="248" spans="1:36">
      <c r="A248" s="121" t="s">
        <v>17</v>
      </c>
      <c r="B248" s="392"/>
      <c r="C248" s="271" t="s">
        <v>339</v>
      </c>
      <c r="D248" s="115">
        <f>E248*E58</f>
        <v>69.95</v>
      </c>
      <c r="E248" s="103">
        <v>1</v>
      </c>
      <c r="F248" s="112"/>
      <c r="G248" s="114"/>
      <c r="H248" s="99"/>
      <c r="I248" s="453">
        <f t="shared" ref="I248:I258" si="20">H248*D248</f>
        <v>0</v>
      </c>
      <c r="J248" s="17"/>
    </row>
    <row r="249" spans="1:36" s="89" customFormat="1">
      <c r="A249" s="20" t="s">
        <v>62</v>
      </c>
      <c r="B249" s="179" t="s">
        <v>340</v>
      </c>
      <c r="C249" s="34" t="s">
        <v>341</v>
      </c>
      <c r="D249" s="31">
        <f>E249*E58</f>
        <v>195.16050000000001</v>
      </c>
      <c r="E249" s="1">
        <v>2.79</v>
      </c>
      <c r="F249" s="60"/>
      <c r="G249" s="4"/>
      <c r="H249" s="67"/>
      <c r="I249" s="454">
        <f>H249*D249</f>
        <v>0</v>
      </c>
      <c r="J249" s="17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</row>
    <row r="250" spans="1:36">
      <c r="A250" s="100" t="s">
        <v>342</v>
      </c>
      <c r="B250" s="321" t="s">
        <v>343</v>
      </c>
      <c r="C250" s="93" t="s">
        <v>344</v>
      </c>
      <c r="D250" s="477">
        <f>E250*$E$58</f>
        <v>629.55000000000007</v>
      </c>
      <c r="E250" s="105">
        <v>9</v>
      </c>
      <c r="F250" s="108"/>
      <c r="G250" s="90"/>
      <c r="H250" s="88"/>
      <c r="I250" s="455">
        <f>H250*D250</f>
        <v>0</v>
      </c>
      <c r="J250" s="17"/>
    </row>
    <row r="251" spans="1:36">
      <c r="A251" s="20" t="s">
        <v>62</v>
      </c>
      <c r="B251" s="179" t="s">
        <v>345</v>
      </c>
      <c r="C251" s="34" t="s">
        <v>346</v>
      </c>
      <c r="D251" s="31">
        <f>E251*$E$58</f>
        <v>1185.6524999999999</v>
      </c>
      <c r="E251" s="1">
        <v>16.95</v>
      </c>
      <c r="F251" s="60"/>
      <c r="G251" s="4"/>
      <c r="H251" s="67"/>
      <c r="I251" s="454">
        <f>H251*D251</f>
        <v>0</v>
      </c>
      <c r="J251" s="17"/>
    </row>
    <row r="252" spans="1:36">
      <c r="A252" s="20" t="s">
        <v>23</v>
      </c>
      <c r="B252" s="179" t="s">
        <v>347</v>
      </c>
      <c r="C252" s="34" t="s">
        <v>348</v>
      </c>
      <c r="D252" s="31">
        <f>E252*E58</f>
        <v>139.9</v>
      </c>
      <c r="E252" s="1">
        <v>2</v>
      </c>
      <c r="F252" s="60"/>
      <c r="G252" s="4"/>
      <c r="H252" s="67"/>
      <c r="I252" s="454">
        <f t="shared" si="20"/>
        <v>0</v>
      </c>
      <c r="J252" s="215"/>
    </row>
    <row r="253" spans="1:36" s="89" customFormat="1">
      <c r="A253" s="100" t="s">
        <v>62</v>
      </c>
      <c r="B253" s="321" t="s">
        <v>349</v>
      </c>
      <c r="C253" s="93" t="s">
        <v>350</v>
      </c>
      <c r="D253" s="477">
        <f>E253*E58</f>
        <v>174.17550000000003</v>
      </c>
      <c r="E253" s="105">
        <v>2.4900000000000002</v>
      </c>
      <c r="F253" s="108"/>
      <c r="G253" s="90"/>
      <c r="H253" s="88"/>
      <c r="I253" s="455">
        <f t="shared" si="20"/>
        <v>0</v>
      </c>
      <c r="J253" s="215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</row>
    <row r="254" spans="1:36" s="89" customFormat="1">
      <c r="A254" s="100" t="s">
        <v>62</v>
      </c>
      <c r="B254" s="321" t="s">
        <v>351</v>
      </c>
      <c r="C254" s="93" t="s">
        <v>352</v>
      </c>
      <c r="D254" s="477">
        <f>E254*$E$58</f>
        <v>219.64300000000003</v>
      </c>
      <c r="E254" s="105">
        <v>3.14</v>
      </c>
      <c r="F254" s="108"/>
      <c r="G254" s="90"/>
      <c r="H254" s="88"/>
      <c r="I254" s="455">
        <f t="shared" si="20"/>
        <v>0</v>
      </c>
      <c r="J254" s="215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</row>
    <row r="255" spans="1:36" s="89" customFormat="1">
      <c r="A255" s="100" t="s">
        <v>62</v>
      </c>
      <c r="B255" s="320" t="s">
        <v>353</v>
      </c>
      <c r="C255" s="93" t="s">
        <v>354</v>
      </c>
      <c r="D255" s="477">
        <f>E255*$E$58</f>
        <v>278.40100000000001</v>
      </c>
      <c r="E255" s="105">
        <v>3.98</v>
      </c>
      <c r="F255" s="108"/>
      <c r="G255" s="90"/>
      <c r="H255" s="88"/>
      <c r="I255" s="455">
        <f t="shared" si="20"/>
        <v>0</v>
      </c>
      <c r="J255" s="215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</row>
    <row r="256" spans="1:36">
      <c r="A256" s="100" t="s">
        <v>23</v>
      </c>
      <c r="B256" s="320" t="s">
        <v>355</v>
      </c>
      <c r="C256" s="93" t="s">
        <v>356</v>
      </c>
      <c r="D256" s="477">
        <f>E256*E58</f>
        <v>139.9</v>
      </c>
      <c r="E256" s="105">
        <v>2</v>
      </c>
      <c r="F256" s="108"/>
      <c r="G256" s="90"/>
      <c r="H256" s="88"/>
      <c r="I256" s="455">
        <f t="shared" si="20"/>
        <v>0</v>
      </c>
      <c r="J256" s="17"/>
    </row>
    <row r="257" spans="1:36">
      <c r="A257" s="20" t="s">
        <v>342</v>
      </c>
      <c r="B257" s="179" t="s">
        <v>357</v>
      </c>
      <c r="C257" s="34" t="s">
        <v>358</v>
      </c>
      <c r="D257" s="31">
        <f>E257*E58</f>
        <v>783.43999999999994</v>
      </c>
      <c r="E257" s="1">
        <v>11.2</v>
      </c>
      <c r="F257" s="60"/>
      <c r="G257" s="4"/>
      <c r="H257" s="67"/>
      <c r="I257" s="454">
        <f t="shared" si="20"/>
        <v>0</v>
      </c>
      <c r="J257" s="215"/>
    </row>
    <row r="258" spans="1:36" ht="25.5">
      <c r="A258" s="20" t="s">
        <v>342</v>
      </c>
      <c r="B258" s="179" t="s">
        <v>359</v>
      </c>
      <c r="C258" s="34" t="s">
        <v>360</v>
      </c>
      <c r="D258" s="31">
        <f>E258*E58</f>
        <v>1070.2350000000001</v>
      </c>
      <c r="E258" s="1">
        <v>15.3</v>
      </c>
      <c r="F258" s="60"/>
      <c r="G258" s="4"/>
      <c r="H258" s="67"/>
      <c r="I258" s="454">
        <f t="shared" si="20"/>
        <v>0</v>
      </c>
      <c r="J258" s="17"/>
    </row>
    <row r="259" spans="1:36" s="89" customFormat="1">
      <c r="A259" s="20" t="s">
        <v>294</v>
      </c>
      <c r="B259" s="320" t="s">
        <v>361</v>
      </c>
      <c r="C259" s="34" t="s">
        <v>362</v>
      </c>
      <c r="D259" s="31">
        <f>F259*$F$58</f>
        <v>354.06000000000006</v>
      </c>
      <c r="E259" s="1"/>
      <c r="F259" s="60">
        <v>4.5</v>
      </c>
      <c r="G259" s="4"/>
      <c r="H259" s="67"/>
      <c r="I259" s="454">
        <f>D259*H259</f>
        <v>0</v>
      </c>
      <c r="J259" s="17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</row>
    <row r="260" spans="1:36">
      <c r="A260" s="100" t="s">
        <v>325</v>
      </c>
      <c r="B260" s="321" t="s">
        <v>363</v>
      </c>
      <c r="C260" s="93" t="s">
        <v>364</v>
      </c>
      <c r="D260" s="477">
        <f>E260*E58</f>
        <v>150.39250000000001</v>
      </c>
      <c r="E260" s="105">
        <v>2.15</v>
      </c>
      <c r="F260" s="108"/>
      <c r="G260" s="90"/>
      <c r="H260" s="88"/>
      <c r="I260" s="455">
        <f t="shared" ref="I260:I266" si="21">H260*D260</f>
        <v>0</v>
      </c>
      <c r="J260" s="17"/>
    </row>
    <row r="261" spans="1:36" s="89" customFormat="1">
      <c r="A261" s="20" t="s">
        <v>20</v>
      </c>
      <c r="B261" s="179" t="s">
        <v>365</v>
      </c>
      <c r="C261" s="34" t="s">
        <v>364</v>
      </c>
      <c r="D261" s="31">
        <f>E261*E58</f>
        <v>139.9</v>
      </c>
      <c r="E261" s="1">
        <v>2</v>
      </c>
      <c r="F261" s="60"/>
      <c r="G261" s="4"/>
      <c r="H261" s="67"/>
      <c r="I261" s="454">
        <f t="shared" si="21"/>
        <v>0</v>
      </c>
      <c r="J261" s="215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</row>
    <row r="262" spans="1:36" s="89" customFormat="1">
      <c r="A262" s="100" t="s">
        <v>23</v>
      </c>
      <c r="B262" s="321" t="s">
        <v>366</v>
      </c>
      <c r="C262" s="93" t="s">
        <v>367</v>
      </c>
      <c r="D262" s="477">
        <f>E262*E58</f>
        <v>157.38750000000002</v>
      </c>
      <c r="E262" s="105">
        <v>2.25</v>
      </c>
      <c r="F262" s="108"/>
      <c r="G262" s="90"/>
      <c r="H262" s="88"/>
      <c r="I262" s="455">
        <f t="shared" si="21"/>
        <v>0</v>
      </c>
      <c r="J262" s="17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</row>
    <row r="263" spans="1:36">
      <c r="A263" s="100" t="s">
        <v>23</v>
      </c>
      <c r="B263" s="321" t="s">
        <v>368</v>
      </c>
      <c r="C263" s="93" t="s">
        <v>369</v>
      </c>
      <c r="D263" s="477">
        <f>E263*E58</f>
        <v>174.875</v>
      </c>
      <c r="E263" s="105">
        <v>2.5</v>
      </c>
      <c r="F263" s="108"/>
      <c r="G263" s="90"/>
      <c r="H263" s="88"/>
      <c r="I263" s="455">
        <f t="shared" si="21"/>
        <v>0</v>
      </c>
      <c r="J263" s="17"/>
    </row>
    <row r="264" spans="1:36" s="89" customFormat="1">
      <c r="A264" s="20" t="s">
        <v>20</v>
      </c>
      <c r="B264" s="179" t="s">
        <v>370</v>
      </c>
      <c r="C264" s="34" t="s">
        <v>371</v>
      </c>
      <c r="D264" s="31">
        <f>E264*E58</f>
        <v>94.432500000000005</v>
      </c>
      <c r="E264" s="1">
        <v>1.35</v>
      </c>
      <c r="F264" s="60"/>
      <c r="G264" s="4"/>
      <c r="H264" s="67"/>
      <c r="I264" s="454">
        <f t="shared" si="21"/>
        <v>0</v>
      </c>
      <c r="J264" s="17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</row>
    <row r="265" spans="1:36" s="89" customFormat="1">
      <c r="A265" s="349" t="s">
        <v>372</v>
      </c>
      <c r="B265" s="131" t="s">
        <v>373</v>
      </c>
      <c r="C265" s="119" t="s">
        <v>374</v>
      </c>
      <c r="D265" s="486">
        <f>E265*$E$58</f>
        <v>104.92500000000001</v>
      </c>
      <c r="E265" s="106">
        <v>1.5</v>
      </c>
      <c r="F265" s="110"/>
      <c r="G265" s="91"/>
      <c r="H265" s="98"/>
      <c r="I265" s="459">
        <f t="shared" si="21"/>
        <v>0</v>
      </c>
      <c r="J265" s="17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</row>
    <row r="266" spans="1:36" s="45" customFormat="1">
      <c r="A266" s="357" t="s">
        <v>17</v>
      </c>
      <c r="B266" s="393"/>
      <c r="C266" s="278" t="s">
        <v>375</v>
      </c>
      <c r="D266" s="487">
        <f>E266*E58</f>
        <v>118.91500000000001</v>
      </c>
      <c r="E266" s="136">
        <v>1.7</v>
      </c>
      <c r="F266" s="488"/>
      <c r="G266" s="130"/>
      <c r="H266" s="137"/>
      <c r="I266" s="489">
        <f t="shared" si="21"/>
        <v>0</v>
      </c>
      <c r="J266" s="17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6">
      <c r="A267" s="355" t="s">
        <v>376</v>
      </c>
      <c r="B267" s="320" t="s">
        <v>377</v>
      </c>
      <c r="C267" s="325" t="s">
        <v>378</v>
      </c>
      <c r="D267" s="490">
        <f>E267*$E$58</f>
        <v>290.29250000000002</v>
      </c>
      <c r="E267" s="326">
        <v>4.1500000000000004</v>
      </c>
      <c r="F267" s="491"/>
      <c r="G267" s="336"/>
      <c r="H267" s="327"/>
      <c r="I267" s="492">
        <f>H267*D267</f>
        <v>0</v>
      </c>
      <c r="J267" s="17"/>
    </row>
    <row r="268" spans="1:36" s="45" customFormat="1" ht="15.75">
      <c r="A268" s="683" t="s">
        <v>379</v>
      </c>
      <c r="B268" s="686"/>
      <c r="C268" s="686"/>
      <c r="D268" s="686"/>
      <c r="E268" s="686"/>
      <c r="F268" s="686"/>
      <c r="G268" s="686"/>
      <c r="H268" s="686"/>
      <c r="I268" s="687"/>
      <c r="J268" s="17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6" s="89" customFormat="1">
      <c r="A269" s="133" t="s">
        <v>380</v>
      </c>
      <c r="B269" s="394" t="s">
        <v>381</v>
      </c>
      <c r="C269" s="639" t="s">
        <v>382</v>
      </c>
      <c r="D269" s="493">
        <f>E269*$E$58</f>
        <v>138.501</v>
      </c>
      <c r="E269" s="143">
        <v>1.98</v>
      </c>
      <c r="F269" s="494"/>
      <c r="G269" s="495"/>
      <c r="H269" s="144"/>
      <c r="I269" s="496">
        <f t="shared" ref="I269:I277" si="22">H269*D269</f>
        <v>0</v>
      </c>
      <c r="J269" s="17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</row>
    <row r="270" spans="1:36" s="89" customFormat="1" ht="25.5">
      <c r="A270" s="386" t="s">
        <v>62</v>
      </c>
      <c r="B270" s="667" t="s">
        <v>383</v>
      </c>
      <c r="C270" s="639" t="s">
        <v>384</v>
      </c>
      <c r="D270" s="493">
        <f>E270*$E$58</f>
        <v>27.980000000000004</v>
      </c>
      <c r="E270" s="143">
        <v>0.4</v>
      </c>
      <c r="F270" s="494"/>
      <c r="G270" s="495"/>
      <c r="H270" s="144"/>
      <c r="I270" s="496">
        <f t="shared" si="22"/>
        <v>0</v>
      </c>
      <c r="J270" s="17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</row>
    <row r="271" spans="1:36">
      <c r="A271" s="121" t="s">
        <v>62</v>
      </c>
      <c r="B271" s="392" t="s">
        <v>385</v>
      </c>
      <c r="C271" s="271" t="s">
        <v>386</v>
      </c>
      <c r="D271" s="115">
        <f>E271*E58</f>
        <v>111.92000000000002</v>
      </c>
      <c r="E271" s="103">
        <v>1.6</v>
      </c>
      <c r="F271" s="112"/>
      <c r="G271" s="114"/>
      <c r="H271" s="99"/>
      <c r="I271" s="453">
        <f t="shared" si="22"/>
        <v>0</v>
      </c>
      <c r="J271" s="17"/>
    </row>
    <row r="272" spans="1:36" s="89" customFormat="1">
      <c r="A272" s="20" t="s">
        <v>20</v>
      </c>
      <c r="B272" s="179" t="s">
        <v>387</v>
      </c>
      <c r="C272" s="34" t="s">
        <v>388</v>
      </c>
      <c r="D272" s="31">
        <f>E272*E58</f>
        <v>83.94</v>
      </c>
      <c r="E272" s="1">
        <v>1.2</v>
      </c>
      <c r="F272" s="60"/>
      <c r="G272" s="4"/>
      <c r="H272" s="67"/>
      <c r="I272" s="454">
        <f t="shared" si="22"/>
        <v>0</v>
      </c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</row>
    <row r="273" spans="1:36">
      <c r="A273" s="100" t="s">
        <v>342</v>
      </c>
      <c r="B273" s="321" t="s">
        <v>389</v>
      </c>
      <c r="C273" s="93" t="s">
        <v>390</v>
      </c>
      <c r="D273" s="477">
        <f>E273*E58</f>
        <v>363.74</v>
      </c>
      <c r="E273" s="105">
        <v>5.2</v>
      </c>
      <c r="F273" s="108"/>
      <c r="G273" s="90"/>
      <c r="H273" s="88"/>
      <c r="I273" s="455">
        <f t="shared" si="22"/>
        <v>0</v>
      </c>
      <c r="J273" s="17"/>
    </row>
    <row r="274" spans="1:36" s="89" customFormat="1">
      <c r="A274" s="20" t="s">
        <v>380</v>
      </c>
      <c r="B274" s="179" t="s">
        <v>391</v>
      </c>
      <c r="C274" s="34" t="s">
        <v>392</v>
      </c>
      <c r="D274" s="31">
        <f>E274*E58</f>
        <v>138.501</v>
      </c>
      <c r="E274" s="5">
        <v>1.98</v>
      </c>
      <c r="F274" s="60"/>
      <c r="G274" s="4"/>
      <c r="H274" s="67"/>
      <c r="I274" s="454">
        <f t="shared" si="22"/>
        <v>0</v>
      </c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</row>
    <row r="275" spans="1:36" s="89" customFormat="1">
      <c r="A275" s="100" t="s">
        <v>380</v>
      </c>
      <c r="B275" s="321" t="s">
        <v>393</v>
      </c>
      <c r="C275" s="34" t="s">
        <v>394</v>
      </c>
      <c r="D275" s="477">
        <f>E275*$E$58</f>
        <v>208.45099999999999</v>
      </c>
      <c r="E275" s="107">
        <v>2.98</v>
      </c>
      <c r="F275" s="108"/>
      <c r="G275" s="90"/>
      <c r="H275" s="88"/>
      <c r="I275" s="455">
        <f t="shared" si="22"/>
        <v>0</v>
      </c>
      <c r="J275" s="257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</row>
    <row r="276" spans="1:36">
      <c r="A276" s="350" t="s">
        <v>23</v>
      </c>
      <c r="B276" s="395" t="s">
        <v>395</v>
      </c>
      <c r="C276" s="243" t="s">
        <v>396</v>
      </c>
      <c r="D276" s="497">
        <f>E276*$E$58</f>
        <v>125.91000000000001</v>
      </c>
      <c r="E276" s="242">
        <v>1.8</v>
      </c>
      <c r="F276" s="254"/>
      <c r="G276" s="245"/>
      <c r="H276" s="246"/>
      <c r="I276" s="456">
        <f t="shared" si="22"/>
        <v>0</v>
      </c>
      <c r="J276" s="17"/>
    </row>
    <row r="277" spans="1:36">
      <c r="A277" s="20" t="s">
        <v>62</v>
      </c>
      <c r="B277" s="179" t="s">
        <v>397</v>
      </c>
      <c r="C277" s="34" t="s">
        <v>398</v>
      </c>
      <c r="D277" s="31">
        <f>E277*E58</f>
        <v>166.48099999999999</v>
      </c>
      <c r="E277" s="1">
        <v>2.38</v>
      </c>
      <c r="F277" s="60"/>
      <c r="G277" s="4"/>
      <c r="H277" s="67"/>
      <c r="I277" s="454">
        <f t="shared" si="22"/>
        <v>0</v>
      </c>
      <c r="J277" s="17"/>
    </row>
    <row r="278" spans="1:36">
      <c r="A278" s="20" t="s">
        <v>294</v>
      </c>
      <c r="B278" s="320" t="s">
        <v>399</v>
      </c>
      <c r="C278" s="34" t="s">
        <v>400</v>
      </c>
      <c r="D278" s="31">
        <f>F278*$F$58</f>
        <v>39.340000000000003</v>
      </c>
      <c r="E278" s="1"/>
      <c r="F278" s="60">
        <v>0.5</v>
      </c>
      <c r="G278" s="4"/>
      <c r="H278" s="67"/>
      <c r="I278" s="454">
        <f>D278*H278</f>
        <v>0</v>
      </c>
      <c r="J278" s="17"/>
    </row>
    <row r="279" spans="1:36">
      <c r="A279" s="20" t="s">
        <v>294</v>
      </c>
      <c r="B279" s="320" t="s">
        <v>401</v>
      </c>
      <c r="C279" s="34" t="s">
        <v>402</v>
      </c>
      <c r="D279" s="31">
        <f>F279*$F$58</f>
        <v>629.44000000000005</v>
      </c>
      <c r="E279" s="1"/>
      <c r="F279" s="60">
        <v>8</v>
      </c>
      <c r="G279" s="4"/>
      <c r="H279" s="67"/>
      <c r="I279" s="454">
        <f>D279*H279</f>
        <v>0</v>
      </c>
      <c r="J279" s="247"/>
    </row>
    <row r="280" spans="1:36">
      <c r="A280" s="292" t="s">
        <v>403</v>
      </c>
      <c r="B280" s="320" t="s">
        <v>404</v>
      </c>
      <c r="C280" s="289" t="s">
        <v>405</v>
      </c>
      <c r="D280" s="498">
        <f>E280*$E$58</f>
        <v>41.97</v>
      </c>
      <c r="E280" s="280">
        <v>0.6</v>
      </c>
      <c r="F280" s="281"/>
      <c r="G280" s="282"/>
      <c r="H280" s="283"/>
      <c r="I280" s="499">
        <f t="shared" ref="I280:I287" si="23">H280*D280</f>
        <v>0</v>
      </c>
      <c r="J280" s="17"/>
    </row>
    <row r="281" spans="1:36" ht="25.5">
      <c r="A281" s="20" t="s">
        <v>62</v>
      </c>
      <c r="B281" s="320" t="s">
        <v>406</v>
      </c>
      <c r="C281" s="34" t="s">
        <v>407</v>
      </c>
      <c r="D281" s="31">
        <f>E281*$E$58</f>
        <v>138.501</v>
      </c>
      <c r="E281" s="1">
        <v>1.98</v>
      </c>
      <c r="F281" s="60"/>
      <c r="G281" s="4"/>
      <c r="H281" s="67"/>
      <c r="I281" s="454">
        <f t="shared" si="23"/>
        <v>0</v>
      </c>
      <c r="J281" s="17"/>
    </row>
    <row r="282" spans="1:36">
      <c r="A282" s="353" t="s">
        <v>62</v>
      </c>
      <c r="B282" s="396" t="s">
        <v>408</v>
      </c>
      <c r="C282" s="243" t="s">
        <v>409</v>
      </c>
      <c r="D282" s="500">
        <f>E282*E58</f>
        <v>201.45599999999999</v>
      </c>
      <c r="E282" s="140">
        <v>2.88</v>
      </c>
      <c r="F282" s="501"/>
      <c r="G282" s="502"/>
      <c r="H282" s="141"/>
      <c r="I282" s="503">
        <f t="shared" si="23"/>
        <v>0</v>
      </c>
      <c r="J282" s="316"/>
    </row>
    <row r="283" spans="1:36">
      <c r="A283" s="370" t="s">
        <v>380</v>
      </c>
      <c r="B283" s="397" t="s">
        <v>410</v>
      </c>
      <c r="C283" s="640" t="s">
        <v>411</v>
      </c>
      <c r="D283" s="504">
        <f>E283*$E$58</f>
        <v>227.33750000000001</v>
      </c>
      <c r="E283" s="317">
        <v>3.25</v>
      </c>
      <c r="F283" s="505"/>
      <c r="G283" s="506"/>
      <c r="H283" s="318"/>
      <c r="I283" s="507">
        <f t="shared" si="23"/>
        <v>0</v>
      </c>
      <c r="J283" s="17"/>
    </row>
    <row r="284" spans="1:36" ht="25.5">
      <c r="A284" s="20" t="s">
        <v>62</v>
      </c>
      <c r="B284" s="320" t="s">
        <v>412</v>
      </c>
      <c r="C284" s="34" t="s">
        <v>413</v>
      </c>
      <c r="D284" s="31">
        <f>E284*$E$58</f>
        <v>160.18550000000002</v>
      </c>
      <c r="E284" s="1">
        <v>2.29</v>
      </c>
      <c r="F284" s="60"/>
      <c r="G284" s="4"/>
      <c r="H284" s="67"/>
      <c r="I284" s="454">
        <f t="shared" si="23"/>
        <v>0</v>
      </c>
      <c r="J284" s="17"/>
    </row>
    <row r="285" spans="1:36">
      <c r="A285" s="371" t="s">
        <v>62</v>
      </c>
      <c r="B285" s="398" t="s">
        <v>414</v>
      </c>
      <c r="C285" s="641" t="s">
        <v>415</v>
      </c>
      <c r="D285" s="508">
        <f>E285*$E$58</f>
        <v>48.265499999999996</v>
      </c>
      <c r="E285" s="145">
        <v>0.69</v>
      </c>
      <c r="F285" s="509"/>
      <c r="G285" s="510"/>
      <c r="H285" s="146"/>
      <c r="I285" s="511">
        <f t="shared" si="23"/>
        <v>0</v>
      </c>
      <c r="J285" s="17"/>
    </row>
    <row r="286" spans="1:36" ht="25.5">
      <c r="A286" s="20" t="s">
        <v>416</v>
      </c>
      <c r="B286" s="320" t="s">
        <v>417</v>
      </c>
      <c r="C286" s="34" t="s">
        <v>418</v>
      </c>
      <c r="D286" s="31">
        <f>E286*$E$58</f>
        <v>27.980000000000004</v>
      </c>
      <c r="E286" s="1">
        <v>0.4</v>
      </c>
      <c r="F286" s="60"/>
      <c r="G286" s="4"/>
      <c r="H286" s="67"/>
      <c r="I286" s="454">
        <f t="shared" si="23"/>
        <v>0</v>
      </c>
      <c r="J286" s="17"/>
    </row>
    <row r="287" spans="1:36" ht="25.5">
      <c r="A287" s="20" t="s">
        <v>20</v>
      </c>
      <c r="B287" s="179" t="s">
        <v>419</v>
      </c>
      <c r="C287" s="641" t="s">
        <v>420</v>
      </c>
      <c r="D287" s="31">
        <f>E287*E58</f>
        <v>69.250500000000002</v>
      </c>
      <c r="E287" s="1">
        <v>0.99</v>
      </c>
      <c r="F287" s="60"/>
      <c r="G287" s="4"/>
      <c r="H287" s="67"/>
      <c r="I287" s="454">
        <f t="shared" si="23"/>
        <v>0</v>
      </c>
      <c r="J287" s="17"/>
    </row>
    <row r="288" spans="1:36" s="89" customFormat="1" ht="15.75">
      <c r="A288" s="683" t="s">
        <v>421</v>
      </c>
      <c r="B288" s="686"/>
      <c r="C288" s="686"/>
      <c r="D288" s="686"/>
      <c r="E288" s="686"/>
      <c r="F288" s="686"/>
      <c r="G288" s="686"/>
      <c r="H288" s="686"/>
      <c r="I288" s="687"/>
      <c r="J288" s="17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</row>
    <row r="289" spans="1:36">
      <c r="A289" s="121" t="s">
        <v>20</v>
      </c>
      <c r="B289" s="392" t="s">
        <v>422</v>
      </c>
      <c r="C289" s="101" t="s">
        <v>423</v>
      </c>
      <c r="D289" s="115">
        <f>E289*E58</f>
        <v>48.964999999999996</v>
      </c>
      <c r="E289" s="103">
        <v>0.7</v>
      </c>
      <c r="F289" s="112"/>
      <c r="G289" s="114"/>
      <c r="H289" s="99"/>
      <c r="I289" s="453">
        <f>H289*D289</f>
        <v>0</v>
      </c>
      <c r="J289" s="17"/>
    </row>
    <row r="290" spans="1:36" s="89" customFormat="1">
      <c r="A290" s="20" t="s">
        <v>23</v>
      </c>
      <c r="B290" s="179" t="s">
        <v>424</v>
      </c>
      <c r="C290" s="7" t="s">
        <v>425</v>
      </c>
      <c r="D290" s="31">
        <f>E290*E58</f>
        <v>52.462500000000006</v>
      </c>
      <c r="E290" s="1">
        <v>0.75</v>
      </c>
      <c r="F290" s="60"/>
      <c r="G290" s="4"/>
      <c r="H290" s="67"/>
      <c r="I290" s="454">
        <f>H290*D290</f>
        <v>0</v>
      </c>
      <c r="J290" s="17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</row>
    <row r="291" spans="1:36">
      <c r="A291" s="100" t="s">
        <v>23</v>
      </c>
      <c r="B291" s="321" t="s">
        <v>426</v>
      </c>
      <c r="C291" s="216" t="s">
        <v>427</v>
      </c>
      <c r="D291" s="477">
        <f>E291*$E$58</f>
        <v>41.97</v>
      </c>
      <c r="E291" s="105">
        <v>0.6</v>
      </c>
      <c r="F291" s="108"/>
      <c r="G291" s="90"/>
      <c r="H291" s="88"/>
      <c r="I291" s="455">
        <f>H291*D291</f>
        <v>0</v>
      </c>
      <c r="J291" s="17"/>
    </row>
    <row r="292" spans="1:36" s="89" customFormat="1">
      <c r="A292" s="20" t="s">
        <v>62</v>
      </c>
      <c r="B292" s="179" t="s">
        <v>428</v>
      </c>
      <c r="C292" s="7" t="s">
        <v>429</v>
      </c>
      <c r="D292" s="31">
        <f>E292*E58</f>
        <v>181.1705</v>
      </c>
      <c r="E292" s="1">
        <v>2.59</v>
      </c>
      <c r="F292" s="60"/>
      <c r="G292" s="4"/>
      <c r="H292" s="67"/>
      <c r="I292" s="454">
        <f>H292*D292</f>
        <v>0</v>
      </c>
      <c r="J292" s="17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</row>
    <row r="293" spans="1:36">
      <c r="A293" s="100" t="s">
        <v>62</v>
      </c>
      <c r="B293" s="321" t="s">
        <v>430</v>
      </c>
      <c r="C293" s="86" t="s">
        <v>431</v>
      </c>
      <c r="D293" s="477">
        <f>E293*E58</f>
        <v>181.1705</v>
      </c>
      <c r="E293" s="105">
        <v>2.59</v>
      </c>
      <c r="F293" s="108"/>
      <c r="G293" s="90"/>
      <c r="H293" s="88"/>
      <c r="I293" s="455">
        <f>H293*D293</f>
        <v>0</v>
      </c>
      <c r="J293" s="17"/>
    </row>
    <row r="294" spans="1:36" ht="15.75">
      <c r="A294" s="683" t="s">
        <v>432</v>
      </c>
      <c r="B294" s="686"/>
      <c r="C294" s="686"/>
      <c r="D294" s="686"/>
      <c r="E294" s="686"/>
      <c r="F294" s="686"/>
      <c r="G294" s="686"/>
      <c r="H294" s="686"/>
      <c r="I294" s="687"/>
      <c r="J294" s="215"/>
    </row>
    <row r="295" spans="1:36">
      <c r="A295" s="121" t="s">
        <v>17</v>
      </c>
      <c r="B295" s="399" t="s">
        <v>433</v>
      </c>
      <c r="C295" s="271" t="s">
        <v>434</v>
      </c>
      <c r="D295" s="115">
        <f>E295*E58</f>
        <v>66.452500000000001</v>
      </c>
      <c r="E295" s="103">
        <v>0.95</v>
      </c>
      <c r="F295" s="112"/>
      <c r="G295" s="114"/>
      <c r="H295" s="99"/>
      <c r="I295" s="453">
        <f t="shared" ref="I295:I308" si="24">H295*D295</f>
        <v>0</v>
      </c>
      <c r="J295" s="215"/>
    </row>
    <row r="296" spans="1:36" s="89" customFormat="1">
      <c r="A296" s="121" t="s">
        <v>17</v>
      </c>
      <c r="B296" s="399" t="s">
        <v>435</v>
      </c>
      <c r="C296" s="271" t="s">
        <v>436</v>
      </c>
      <c r="D296" s="115">
        <f>E296*E58</f>
        <v>384.72500000000002</v>
      </c>
      <c r="E296" s="103">
        <v>5.5</v>
      </c>
      <c r="F296" s="112"/>
      <c r="G296" s="114"/>
      <c r="H296" s="99"/>
      <c r="I296" s="453">
        <f t="shared" si="24"/>
        <v>0</v>
      </c>
      <c r="J296" s="17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</row>
    <row r="297" spans="1:36" s="89" customFormat="1">
      <c r="A297" s="121" t="s">
        <v>23</v>
      </c>
      <c r="B297" s="399" t="s">
        <v>437</v>
      </c>
      <c r="C297" s="271" t="s">
        <v>438</v>
      </c>
      <c r="D297" s="115">
        <f>E297*E58</f>
        <v>93.033500000000004</v>
      </c>
      <c r="E297" s="103">
        <v>1.33</v>
      </c>
      <c r="F297" s="112"/>
      <c r="G297" s="114"/>
      <c r="H297" s="99"/>
      <c r="I297" s="453">
        <f t="shared" si="24"/>
        <v>0</v>
      </c>
      <c r="J297" s="215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</row>
    <row r="298" spans="1:36">
      <c r="A298" s="121" t="s">
        <v>23</v>
      </c>
      <c r="B298" s="392" t="s">
        <v>439</v>
      </c>
      <c r="C298" s="271" t="s">
        <v>440</v>
      </c>
      <c r="D298" s="31">
        <f>E298*$E$58</f>
        <v>558.20100000000002</v>
      </c>
      <c r="E298" s="103">
        <v>7.98</v>
      </c>
      <c r="F298" s="112"/>
      <c r="G298" s="114"/>
      <c r="H298" s="99"/>
      <c r="I298" s="453">
        <f t="shared" si="24"/>
        <v>0</v>
      </c>
      <c r="J298" s="17"/>
    </row>
    <row r="299" spans="1:36" s="89" customFormat="1">
      <c r="A299" s="20" t="s">
        <v>62</v>
      </c>
      <c r="B299" s="179" t="s">
        <v>441</v>
      </c>
      <c r="C299" s="34" t="s">
        <v>442</v>
      </c>
      <c r="D299" s="31">
        <f>E299*E58</f>
        <v>97.929999999999993</v>
      </c>
      <c r="E299" s="1">
        <v>1.4</v>
      </c>
      <c r="F299" s="60"/>
      <c r="G299" s="4"/>
      <c r="H299" s="67"/>
      <c r="I299" s="454">
        <f t="shared" si="24"/>
        <v>0</v>
      </c>
      <c r="J299" s="17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</row>
    <row r="300" spans="1:36">
      <c r="A300" s="100" t="s">
        <v>62</v>
      </c>
      <c r="B300" s="321" t="s">
        <v>441</v>
      </c>
      <c r="C300" s="93" t="s">
        <v>443</v>
      </c>
      <c r="D300" s="477">
        <f>E300*E58</f>
        <v>587.58000000000004</v>
      </c>
      <c r="E300" s="105">
        <v>8.4</v>
      </c>
      <c r="F300" s="108"/>
      <c r="G300" s="90"/>
      <c r="H300" s="88"/>
      <c r="I300" s="455">
        <f t="shared" si="24"/>
        <v>0</v>
      </c>
      <c r="J300" s="17"/>
    </row>
    <row r="301" spans="1:36">
      <c r="A301" s="20" t="s">
        <v>62</v>
      </c>
      <c r="B301" s="179" t="s">
        <v>444</v>
      </c>
      <c r="C301" s="34" t="s">
        <v>445</v>
      </c>
      <c r="D301" s="31">
        <f>E301*$E$58</f>
        <v>87.4375</v>
      </c>
      <c r="E301" s="1">
        <v>1.25</v>
      </c>
      <c r="F301" s="60"/>
      <c r="G301" s="4"/>
      <c r="H301" s="67"/>
      <c r="I301" s="454">
        <f t="shared" si="24"/>
        <v>0</v>
      </c>
      <c r="J301" s="17"/>
    </row>
    <row r="302" spans="1:36">
      <c r="A302" s="20" t="s">
        <v>446</v>
      </c>
      <c r="B302" s="320" t="s">
        <v>447</v>
      </c>
      <c r="C302" s="34" t="s">
        <v>448</v>
      </c>
      <c r="D302" s="31">
        <f>E302*$E$58</f>
        <v>698.80050000000006</v>
      </c>
      <c r="E302" s="1">
        <v>9.99</v>
      </c>
      <c r="F302" s="60"/>
      <c r="G302" s="4"/>
      <c r="H302" s="67"/>
      <c r="I302" s="454">
        <f t="shared" si="24"/>
        <v>0</v>
      </c>
      <c r="J302" s="215"/>
    </row>
    <row r="303" spans="1:36" ht="25.5">
      <c r="A303" s="100" t="s">
        <v>403</v>
      </c>
      <c r="B303" s="321" t="s">
        <v>449</v>
      </c>
      <c r="C303" s="93" t="s">
        <v>450</v>
      </c>
      <c r="D303" s="477">
        <f>E303*$E$58</f>
        <v>13.990000000000002</v>
      </c>
      <c r="E303" s="105">
        <v>0.2</v>
      </c>
      <c r="F303" s="108"/>
      <c r="G303" s="90"/>
      <c r="H303" s="88"/>
      <c r="I303" s="455">
        <f t="shared" si="24"/>
        <v>0</v>
      </c>
      <c r="J303" s="17"/>
    </row>
    <row r="304" spans="1:36" s="89" customFormat="1" ht="25.5">
      <c r="A304" s="20" t="s">
        <v>62</v>
      </c>
      <c r="B304" s="179" t="s">
        <v>451</v>
      </c>
      <c r="C304" s="34" t="s">
        <v>452</v>
      </c>
      <c r="D304" s="481">
        <f>E304*$E$58</f>
        <v>39.172000000000004</v>
      </c>
      <c r="E304" s="5">
        <v>0.56000000000000005</v>
      </c>
      <c r="F304" s="482"/>
      <c r="G304" s="41"/>
      <c r="H304" s="170"/>
      <c r="I304" s="81">
        <f t="shared" si="24"/>
        <v>0</v>
      </c>
      <c r="J304" s="17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</row>
    <row r="305" spans="1:36" s="89" customFormat="1" ht="25.5">
      <c r="A305" s="100" t="s">
        <v>403</v>
      </c>
      <c r="B305" s="321" t="s">
        <v>453</v>
      </c>
      <c r="C305" s="93" t="s">
        <v>454</v>
      </c>
      <c r="D305" s="483">
        <f>E305*$E$58</f>
        <v>13.990000000000002</v>
      </c>
      <c r="E305" s="107">
        <v>0.2</v>
      </c>
      <c r="F305" s="484"/>
      <c r="G305" s="96"/>
      <c r="H305" s="135"/>
      <c r="I305" s="123">
        <f t="shared" si="24"/>
        <v>0</v>
      </c>
      <c r="J305" s="17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</row>
    <row r="306" spans="1:36">
      <c r="A306" s="20" t="s">
        <v>62</v>
      </c>
      <c r="B306" s="179" t="s">
        <v>455</v>
      </c>
      <c r="C306" s="34" t="s">
        <v>456</v>
      </c>
      <c r="D306" s="481">
        <f>E306*F58</f>
        <v>15.736000000000002</v>
      </c>
      <c r="E306" s="5">
        <v>0.2</v>
      </c>
      <c r="F306" s="60"/>
      <c r="G306" s="4"/>
      <c r="H306" s="67"/>
      <c r="I306" s="454">
        <f t="shared" si="24"/>
        <v>0</v>
      </c>
      <c r="J306" s="17"/>
    </row>
    <row r="307" spans="1:36" s="89" customFormat="1">
      <c r="A307" s="100" t="s">
        <v>62</v>
      </c>
      <c r="B307" s="321" t="s">
        <v>455</v>
      </c>
      <c r="C307" s="93" t="s">
        <v>457</v>
      </c>
      <c r="D307" s="483">
        <f>E307*F58</f>
        <v>302.13120000000004</v>
      </c>
      <c r="E307" s="107">
        <v>3.84</v>
      </c>
      <c r="F307" s="108"/>
      <c r="G307" s="90"/>
      <c r="H307" s="88"/>
      <c r="I307" s="455">
        <f t="shared" si="24"/>
        <v>0</v>
      </c>
      <c r="J307" s="17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</row>
    <row r="308" spans="1:36">
      <c r="A308" s="352" t="s">
        <v>380</v>
      </c>
      <c r="B308" s="391" t="s">
        <v>458</v>
      </c>
      <c r="C308" s="164" t="s">
        <v>459</v>
      </c>
      <c r="D308" s="512">
        <f>E308*F58</f>
        <v>147.91839999999999</v>
      </c>
      <c r="E308" s="40">
        <v>1.88</v>
      </c>
      <c r="F308" s="62"/>
      <c r="G308" s="50"/>
      <c r="H308" s="68"/>
      <c r="I308" s="475">
        <f t="shared" si="24"/>
        <v>0</v>
      </c>
      <c r="J308" s="17"/>
    </row>
    <row r="309" spans="1:36" s="45" customFormat="1" ht="15.75">
      <c r="A309" s="683" t="s">
        <v>460</v>
      </c>
      <c r="B309" s="686"/>
      <c r="C309" s="686"/>
      <c r="D309" s="686"/>
      <c r="E309" s="686"/>
      <c r="F309" s="686"/>
      <c r="G309" s="686"/>
      <c r="H309" s="686"/>
      <c r="I309" s="687"/>
      <c r="J309" s="17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1:36" s="45" customFormat="1">
      <c r="A310" s="352" t="s">
        <v>461</v>
      </c>
      <c r="B310" s="391" t="s">
        <v>194</v>
      </c>
      <c r="C310" s="34" t="s">
        <v>462</v>
      </c>
      <c r="D310" s="513">
        <f>E310*$E$58</f>
        <v>104.92500000000001</v>
      </c>
      <c r="E310" s="16">
        <v>1.5</v>
      </c>
      <c r="F310" s="62"/>
      <c r="G310" s="50"/>
      <c r="H310" s="68"/>
      <c r="I310" s="454">
        <f t="shared" ref="I310:I335" si="25">H310*D310</f>
        <v>0</v>
      </c>
      <c r="J310" s="17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1:36" s="45" customFormat="1">
      <c r="A311" s="133" t="s">
        <v>463</v>
      </c>
      <c r="B311" s="394" t="s">
        <v>464</v>
      </c>
      <c r="C311" s="138" t="s">
        <v>465</v>
      </c>
      <c r="D311" s="513">
        <f>E311*$E$58</f>
        <v>244.82500000000002</v>
      </c>
      <c r="E311" s="142">
        <v>3.5</v>
      </c>
      <c r="F311" s="147"/>
      <c r="G311" s="148"/>
      <c r="H311" s="69"/>
      <c r="I311" s="454">
        <f t="shared" si="25"/>
        <v>0</v>
      </c>
      <c r="J311" s="17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1:36" s="45" customFormat="1">
      <c r="A312" s="349" t="s">
        <v>466</v>
      </c>
      <c r="B312" s="400" t="s">
        <v>467</v>
      </c>
      <c r="C312" s="93" t="s">
        <v>468</v>
      </c>
      <c r="D312" s="486">
        <f>E312*$E$58</f>
        <v>559.6</v>
      </c>
      <c r="E312" s="106">
        <v>8</v>
      </c>
      <c r="F312" s="110"/>
      <c r="G312" s="91"/>
      <c r="H312" s="98"/>
      <c r="I312" s="455">
        <f t="shared" si="25"/>
        <v>0</v>
      </c>
      <c r="J312" s="17"/>
      <c r="K312" s="9"/>
    </row>
    <row r="313" spans="1:36" s="45" customFormat="1">
      <c r="A313" s="133" t="s">
        <v>380</v>
      </c>
      <c r="B313" s="394" t="s">
        <v>469</v>
      </c>
      <c r="C313" s="138" t="s">
        <v>470</v>
      </c>
      <c r="D313" s="514">
        <f>E313*E58</f>
        <v>208.45099999999999</v>
      </c>
      <c r="E313" s="142">
        <v>2.98</v>
      </c>
      <c r="F313" s="147"/>
      <c r="G313" s="148"/>
      <c r="H313" s="69"/>
      <c r="I313" s="515">
        <f t="shared" si="25"/>
        <v>0</v>
      </c>
      <c r="J313" s="17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1:36" s="45" customFormat="1">
      <c r="A314" s="349" t="s">
        <v>380</v>
      </c>
      <c r="B314" s="131" t="s">
        <v>471</v>
      </c>
      <c r="C314" s="119" t="s">
        <v>472</v>
      </c>
      <c r="D314" s="486">
        <f>E314*E58</f>
        <v>696.00249999999994</v>
      </c>
      <c r="E314" s="106">
        <v>9.9499999999999993</v>
      </c>
      <c r="F314" s="110"/>
      <c r="G314" s="91"/>
      <c r="H314" s="98"/>
      <c r="I314" s="459">
        <f t="shared" si="25"/>
        <v>0</v>
      </c>
      <c r="J314" s="17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1:36" s="45" customFormat="1">
      <c r="A315" s="357" t="s">
        <v>461</v>
      </c>
      <c r="B315" s="393" t="s">
        <v>194</v>
      </c>
      <c r="C315" s="138" t="s">
        <v>473</v>
      </c>
      <c r="D315" s="487">
        <f>E315*E58</f>
        <v>139.9</v>
      </c>
      <c r="E315" s="136">
        <v>2</v>
      </c>
      <c r="F315" s="488"/>
      <c r="G315" s="130"/>
      <c r="H315" s="137"/>
      <c r="I315" s="489">
        <f t="shared" si="25"/>
        <v>0</v>
      </c>
      <c r="J315" s="17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1:36" s="45" customFormat="1">
      <c r="A316" s="349" t="s">
        <v>461</v>
      </c>
      <c r="B316" s="131" t="s">
        <v>194</v>
      </c>
      <c r="C316" s="93" t="s">
        <v>474</v>
      </c>
      <c r="D316" s="486">
        <f>E316*$E$58</f>
        <v>139.9</v>
      </c>
      <c r="E316" s="106">
        <v>2</v>
      </c>
      <c r="F316" s="110"/>
      <c r="G316" s="91"/>
      <c r="H316" s="98"/>
      <c r="I316" s="459">
        <f t="shared" si="25"/>
        <v>0</v>
      </c>
      <c r="J316" s="17"/>
      <c r="K316" s="9"/>
    </row>
    <row r="317" spans="1:36" s="45" customFormat="1">
      <c r="A317" s="357" t="s">
        <v>475</v>
      </c>
      <c r="B317" s="393" t="s">
        <v>476</v>
      </c>
      <c r="C317" s="138" t="s">
        <v>477</v>
      </c>
      <c r="D317" s="487">
        <f>E317*$E$58</f>
        <v>209.85000000000002</v>
      </c>
      <c r="E317" s="136">
        <v>3</v>
      </c>
      <c r="F317" s="488"/>
      <c r="G317" s="130"/>
      <c r="H317" s="137"/>
      <c r="I317" s="489">
        <f t="shared" si="25"/>
        <v>0</v>
      </c>
      <c r="J317" s="17"/>
      <c r="K317" s="9"/>
    </row>
    <row r="318" spans="1:36" s="45" customFormat="1">
      <c r="A318" s="349" t="s">
        <v>475</v>
      </c>
      <c r="B318" s="131" t="s">
        <v>476</v>
      </c>
      <c r="C318" s="93" t="s">
        <v>478</v>
      </c>
      <c r="D318" s="486">
        <f>E318*$E$58</f>
        <v>1993.575</v>
      </c>
      <c r="E318" s="106">
        <v>28.5</v>
      </c>
      <c r="F318" s="110"/>
      <c r="G318" s="91"/>
      <c r="H318" s="98"/>
      <c r="I318" s="459">
        <f t="shared" si="25"/>
        <v>0</v>
      </c>
      <c r="J318" s="17"/>
      <c r="K318" s="9"/>
    </row>
    <row r="319" spans="1:36" s="45" customFormat="1">
      <c r="A319" s="133" t="s">
        <v>380</v>
      </c>
      <c r="B319" s="394" t="s">
        <v>479</v>
      </c>
      <c r="C319" s="138" t="s">
        <v>480</v>
      </c>
      <c r="D319" s="487">
        <f>E319*E58</f>
        <v>90.935000000000002</v>
      </c>
      <c r="E319" s="142">
        <v>1.3</v>
      </c>
      <c r="F319" s="147"/>
      <c r="G319" s="148"/>
      <c r="H319" s="69"/>
      <c r="I319" s="489">
        <f t="shared" si="25"/>
        <v>0</v>
      </c>
      <c r="J319" s="17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1:36" s="45" customFormat="1">
      <c r="A320" s="100" t="s">
        <v>380</v>
      </c>
      <c r="B320" s="395" t="s">
        <v>481</v>
      </c>
      <c r="C320" s="93" t="s">
        <v>482</v>
      </c>
      <c r="D320" s="477">
        <f>E320*$E$58</f>
        <v>256.7165</v>
      </c>
      <c r="E320" s="105">
        <v>3.67</v>
      </c>
      <c r="F320" s="108"/>
      <c r="G320" s="90"/>
      <c r="H320" s="88"/>
      <c r="I320" s="455">
        <f t="shared" si="25"/>
        <v>0</v>
      </c>
      <c r="J320" s="17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1:31" s="45" customFormat="1">
      <c r="A321" s="100" t="s">
        <v>380</v>
      </c>
      <c r="B321" s="321" t="s">
        <v>483</v>
      </c>
      <c r="C321" s="93" t="s">
        <v>484</v>
      </c>
      <c r="D321" s="477">
        <f>E321*$E$58</f>
        <v>7694.5</v>
      </c>
      <c r="E321" s="249">
        <v>110</v>
      </c>
      <c r="F321" s="108"/>
      <c r="G321" s="90"/>
      <c r="H321" s="88"/>
      <c r="I321" s="455">
        <f>H321*D321</f>
        <v>0</v>
      </c>
      <c r="J321" s="17"/>
      <c r="K321" s="9"/>
    </row>
    <row r="322" spans="1:31" s="45" customFormat="1">
      <c r="A322" s="133" t="s">
        <v>380</v>
      </c>
      <c r="B322" s="394" t="s">
        <v>485</v>
      </c>
      <c r="C322" s="138" t="s">
        <v>486</v>
      </c>
      <c r="D322" s="514">
        <f>E322*E58</f>
        <v>278.40100000000001</v>
      </c>
      <c r="E322" s="142">
        <v>3.98</v>
      </c>
      <c r="F322" s="147"/>
      <c r="G322" s="148"/>
      <c r="H322" s="69"/>
      <c r="I322" s="515">
        <f t="shared" si="25"/>
        <v>0</v>
      </c>
      <c r="J322" s="17"/>
      <c r="K322" s="9"/>
    </row>
    <row r="323" spans="1:31" s="45" customFormat="1">
      <c r="A323" s="133" t="s">
        <v>487</v>
      </c>
      <c r="B323" s="394" t="s">
        <v>488</v>
      </c>
      <c r="C323" s="138" t="s">
        <v>489</v>
      </c>
      <c r="D323" s="477">
        <f>E323*E58</f>
        <v>524.625</v>
      </c>
      <c r="E323" s="142">
        <v>7.5</v>
      </c>
      <c r="F323" s="147"/>
      <c r="G323" s="148"/>
      <c r="H323" s="69"/>
      <c r="I323" s="515">
        <f t="shared" si="25"/>
        <v>0</v>
      </c>
      <c r="J323" s="17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1:31" s="45" customFormat="1">
      <c r="A324" s="100" t="s">
        <v>380</v>
      </c>
      <c r="B324" s="321" t="s">
        <v>490</v>
      </c>
      <c r="C324" s="93" t="s">
        <v>491</v>
      </c>
      <c r="D324" s="477">
        <f>E324*E58</f>
        <v>838.00100000000009</v>
      </c>
      <c r="E324" s="105">
        <v>11.98</v>
      </c>
      <c r="F324" s="108"/>
      <c r="G324" s="90"/>
      <c r="H324" s="88"/>
      <c r="I324" s="455">
        <f t="shared" si="25"/>
        <v>0</v>
      </c>
      <c r="J324" s="17"/>
      <c r="K324" s="9"/>
    </row>
    <row r="325" spans="1:31" s="45" customFormat="1">
      <c r="A325" s="133" t="s">
        <v>20</v>
      </c>
      <c r="B325" s="394" t="s">
        <v>492</v>
      </c>
      <c r="C325" s="138" t="s">
        <v>493</v>
      </c>
      <c r="D325" s="514">
        <f>E325*E58</f>
        <v>55.960000000000008</v>
      </c>
      <c r="E325" s="142">
        <v>0.8</v>
      </c>
      <c r="F325" s="147"/>
      <c r="G325" s="148"/>
      <c r="H325" s="69"/>
      <c r="I325" s="515">
        <f t="shared" si="25"/>
        <v>0</v>
      </c>
      <c r="J325" s="17"/>
      <c r="K325" s="9"/>
    </row>
    <row r="326" spans="1:31">
      <c r="A326" s="133" t="s">
        <v>487</v>
      </c>
      <c r="B326" s="394" t="s">
        <v>494</v>
      </c>
      <c r="C326" s="138" t="s">
        <v>495</v>
      </c>
      <c r="D326" s="514">
        <f>E326*E58</f>
        <v>157.38750000000002</v>
      </c>
      <c r="E326" s="142">
        <v>2.25</v>
      </c>
      <c r="F326" s="147"/>
      <c r="G326" s="148"/>
      <c r="H326" s="69"/>
      <c r="I326" s="515">
        <f t="shared" si="25"/>
        <v>0</v>
      </c>
      <c r="J326" s="17"/>
    </row>
    <row r="327" spans="1:31">
      <c r="A327" s="100" t="s">
        <v>325</v>
      </c>
      <c r="B327" s="321" t="s">
        <v>496</v>
      </c>
      <c r="C327" s="93" t="s">
        <v>497</v>
      </c>
      <c r="D327" s="477">
        <f>E327*E58</f>
        <v>384.72500000000002</v>
      </c>
      <c r="E327" s="249">
        <v>5.5</v>
      </c>
      <c r="F327" s="108"/>
      <c r="G327" s="90"/>
      <c r="H327" s="88"/>
      <c r="I327" s="455">
        <f t="shared" si="25"/>
        <v>0</v>
      </c>
      <c r="J327" s="17"/>
    </row>
    <row r="328" spans="1:31" s="45" customFormat="1">
      <c r="A328" s="100" t="s">
        <v>23</v>
      </c>
      <c r="B328" s="320" t="s">
        <v>498</v>
      </c>
      <c r="C328" s="93" t="s">
        <v>499</v>
      </c>
      <c r="D328" s="477">
        <f>E328*E58</f>
        <v>223.84000000000003</v>
      </c>
      <c r="E328" s="105">
        <v>3.2</v>
      </c>
      <c r="F328" s="108"/>
      <c r="G328" s="90"/>
      <c r="H328" s="88"/>
      <c r="I328" s="455">
        <f t="shared" si="25"/>
        <v>0</v>
      </c>
      <c r="J328" s="17"/>
      <c r="K328" s="9"/>
    </row>
    <row r="329" spans="1:31">
      <c r="A329" s="133" t="s">
        <v>20</v>
      </c>
      <c r="B329" s="394" t="s">
        <v>500</v>
      </c>
      <c r="C329" s="138" t="s">
        <v>501</v>
      </c>
      <c r="D329" s="514">
        <f>E329*$E$58</f>
        <v>453.97550000000001</v>
      </c>
      <c r="E329" s="142">
        <v>6.49</v>
      </c>
      <c r="F329" s="147"/>
      <c r="G329" s="148"/>
      <c r="H329" s="69"/>
      <c r="I329" s="515">
        <f t="shared" si="25"/>
        <v>0</v>
      </c>
      <c r="J329" s="215"/>
    </row>
    <row r="330" spans="1:31">
      <c r="A330" s="100" t="s">
        <v>325</v>
      </c>
      <c r="B330" s="321" t="s">
        <v>502</v>
      </c>
      <c r="C330" s="93" t="s">
        <v>503</v>
      </c>
      <c r="D330" s="514">
        <f>E330*$E$58</f>
        <v>349.75</v>
      </c>
      <c r="E330" s="249">
        <v>5</v>
      </c>
      <c r="F330" s="108"/>
      <c r="G330" s="90"/>
      <c r="H330" s="88"/>
      <c r="I330" s="455">
        <f>H330*D330</f>
        <v>0</v>
      </c>
      <c r="J330" s="17"/>
    </row>
    <row r="331" spans="1:31" s="45" customFormat="1">
      <c r="A331" s="100" t="s">
        <v>325</v>
      </c>
      <c r="B331" s="321" t="s">
        <v>504</v>
      </c>
      <c r="C331" s="93" t="s">
        <v>505</v>
      </c>
      <c r="D331" s="477">
        <f>E331*E58</f>
        <v>629.55000000000007</v>
      </c>
      <c r="E331" s="249">
        <v>9</v>
      </c>
      <c r="F331" s="108"/>
      <c r="G331" s="90"/>
      <c r="H331" s="88"/>
      <c r="I331" s="455">
        <f t="shared" si="25"/>
        <v>0</v>
      </c>
      <c r="J331" s="17"/>
      <c r="K331" s="9"/>
    </row>
    <row r="332" spans="1:31" s="45" customFormat="1">
      <c r="A332" s="133" t="s">
        <v>487</v>
      </c>
      <c r="B332" s="394" t="s">
        <v>506</v>
      </c>
      <c r="C332" s="138" t="s">
        <v>507</v>
      </c>
      <c r="D332" s="514">
        <f>E332*E58</f>
        <v>626.05250000000001</v>
      </c>
      <c r="E332" s="142">
        <v>8.9499999999999993</v>
      </c>
      <c r="F332" s="147"/>
      <c r="G332" s="148"/>
      <c r="H332" s="69"/>
      <c r="I332" s="515">
        <f t="shared" si="25"/>
        <v>0</v>
      </c>
      <c r="J332" s="17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1:31" s="45" customFormat="1">
      <c r="A333" s="100" t="s">
        <v>487</v>
      </c>
      <c r="B333" s="321" t="s">
        <v>508</v>
      </c>
      <c r="C333" s="93" t="s">
        <v>509</v>
      </c>
      <c r="D333" s="477">
        <f>E333*E58</f>
        <v>626.05250000000001</v>
      </c>
      <c r="E333" s="105">
        <v>8.9499999999999993</v>
      </c>
      <c r="F333" s="108"/>
      <c r="G333" s="90"/>
      <c r="H333" s="88"/>
      <c r="I333" s="455">
        <f t="shared" si="25"/>
        <v>0</v>
      </c>
      <c r="J333" s="17"/>
      <c r="K333" s="9"/>
    </row>
    <row r="334" spans="1:31" s="45" customFormat="1">
      <c r="A334" s="133" t="s">
        <v>487</v>
      </c>
      <c r="B334" s="394" t="s">
        <v>510</v>
      </c>
      <c r="C334" s="138" t="s">
        <v>511</v>
      </c>
      <c r="D334" s="514">
        <f>E334*E58</f>
        <v>626.05250000000001</v>
      </c>
      <c r="E334" s="142">
        <v>8.9499999999999993</v>
      </c>
      <c r="F334" s="147"/>
      <c r="G334" s="148"/>
      <c r="H334" s="69"/>
      <c r="I334" s="515">
        <f t="shared" si="25"/>
        <v>0</v>
      </c>
      <c r="J334" s="215"/>
      <c r="K334" s="9"/>
    </row>
    <row r="335" spans="1:31" s="45" customFormat="1" ht="25.5">
      <c r="A335" s="350" t="s">
        <v>512</v>
      </c>
      <c r="B335" s="350" t="s">
        <v>513</v>
      </c>
      <c r="C335" s="243" t="s">
        <v>514</v>
      </c>
      <c r="D335" s="497">
        <f>E335*E58</f>
        <v>804.42500000000007</v>
      </c>
      <c r="E335" s="249">
        <v>11.5</v>
      </c>
      <c r="F335" s="516"/>
      <c r="G335" s="294"/>
      <c r="H335" s="256"/>
      <c r="I335" s="456">
        <f t="shared" si="25"/>
        <v>0</v>
      </c>
      <c r="J335" s="17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1:31" s="45" customFormat="1">
      <c r="A336" s="121" t="s">
        <v>487</v>
      </c>
      <c r="B336" s="392" t="s">
        <v>515</v>
      </c>
      <c r="C336" s="271" t="s">
        <v>516</v>
      </c>
      <c r="D336" s="115">
        <f>E336*E58</f>
        <v>349.75</v>
      </c>
      <c r="E336" s="103">
        <v>5</v>
      </c>
      <c r="F336" s="112"/>
      <c r="G336" s="114"/>
      <c r="H336" s="99"/>
      <c r="I336" s="453">
        <f>H336*D336</f>
        <v>0</v>
      </c>
      <c r="J336" s="17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1:36" s="45" customFormat="1">
      <c r="A337" s="121" t="s">
        <v>487</v>
      </c>
      <c r="B337" s="392" t="s">
        <v>517</v>
      </c>
      <c r="C337" s="271" t="s">
        <v>518</v>
      </c>
      <c r="D337" s="115">
        <f>E337*E58</f>
        <v>349.75</v>
      </c>
      <c r="E337" s="103">
        <v>5</v>
      </c>
      <c r="F337" s="112"/>
      <c r="G337" s="114"/>
      <c r="H337" s="99"/>
      <c r="I337" s="453">
        <f>H337*D337</f>
        <v>0</v>
      </c>
      <c r="J337" s="17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1:36" s="45" customFormat="1">
      <c r="A338" s="121" t="s">
        <v>487</v>
      </c>
      <c r="B338" s="392" t="s">
        <v>519</v>
      </c>
      <c r="C338" s="271" t="s">
        <v>520</v>
      </c>
      <c r="D338" s="115">
        <f>E338*$E$58</f>
        <v>454.67500000000001</v>
      </c>
      <c r="E338" s="103">
        <v>6.5</v>
      </c>
      <c r="F338" s="112"/>
      <c r="G338" s="114"/>
      <c r="H338" s="99"/>
      <c r="I338" s="453">
        <f>H338*D338</f>
        <v>0</v>
      </c>
      <c r="J338" s="17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1:36" s="45" customFormat="1">
      <c r="A339" s="357" t="s">
        <v>461</v>
      </c>
      <c r="B339" s="133" t="s">
        <v>194</v>
      </c>
      <c r="C339" s="138" t="s">
        <v>521</v>
      </c>
      <c r="D339" s="152">
        <f>E339*E58</f>
        <v>209.85000000000002</v>
      </c>
      <c r="E339" s="148">
        <v>3</v>
      </c>
      <c r="F339" s="148"/>
      <c r="G339" s="130"/>
      <c r="H339" s="150"/>
      <c r="I339" s="515">
        <f>H339*D339</f>
        <v>0</v>
      </c>
      <c r="J339" s="17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1:36">
      <c r="A340" s="121" t="s">
        <v>487</v>
      </c>
      <c r="B340" s="392" t="s">
        <v>522</v>
      </c>
      <c r="C340" s="271" t="s">
        <v>523</v>
      </c>
      <c r="D340" s="151">
        <f>E340*E58</f>
        <v>1189.1500000000001</v>
      </c>
      <c r="E340" s="90">
        <v>17</v>
      </c>
      <c r="F340" s="90"/>
      <c r="G340" s="114"/>
      <c r="H340" s="149"/>
      <c r="I340" s="453">
        <f>H340*D340</f>
        <v>0</v>
      </c>
      <c r="J340" s="17"/>
    </row>
    <row r="341" spans="1:36" s="89" customFormat="1" ht="15.75">
      <c r="A341" s="683" t="s">
        <v>524</v>
      </c>
      <c r="B341" s="686"/>
      <c r="C341" s="686"/>
      <c r="D341" s="686"/>
      <c r="E341" s="686"/>
      <c r="F341" s="686"/>
      <c r="G341" s="686"/>
      <c r="H341" s="686"/>
      <c r="I341" s="687"/>
      <c r="J341" s="17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</row>
    <row r="342" spans="1:36" s="89" customFormat="1">
      <c r="A342" s="100" t="s">
        <v>30</v>
      </c>
      <c r="B342" s="321"/>
      <c r="C342" s="93" t="s">
        <v>525</v>
      </c>
      <c r="D342" s="477">
        <f>E342*E58</f>
        <v>244.82500000000002</v>
      </c>
      <c r="E342" s="105">
        <v>3.5</v>
      </c>
      <c r="F342" s="108"/>
      <c r="G342" s="90"/>
      <c r="H342" s="88"/>
      <c r="I342" s="455">
        <f t="shared" ref="I342:I360" si="26">H342*D342</f>
        <v>0</v>
      </c>
      <c r="J342" s="17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</row>
    <row r="343" spans="1:36" s="89" customFormat="1" hidden="1">
      <c r="A343" s="133" t="s">
        <v>30</v>
      </c>
      <c r="B343" s="320" t="s">
        <v>526</v>
      </c>
      <c r="C343" s="138" t="s">
        <v>527</v>
      </c>
      <c r="D343" s="514">
        <f t="shared" ref="D343:D348" si="27">E343*$E$58</f>
        <v>136.4025</v>
      </c>
      <c r="E343" s="142">
        <v>1.95</v>
      </c>
      <c r="F343" s="147"/>
      <c r="G343" s="148"/>
      <c r="H343" s="69"/>
      <c r="I343" s="515">
        <f t="shared" si="26"/>
        <v>0</v>
      </c>
      <c r="J343" s="17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</row>
    <row r="344" spans="1:36" s="89" customFormat="1" ht="25.5">
      <c r="A344" s="100" t="s">
        <v>30</v>
      </c>
      <c r="B344" s="320" t="s">
        <v>526</v>
      </c>
      <c r="C344" s="93" t="s">
        <v>528</v>
      </c>
      <c r="D344" s="483">
        <f t="shared" si="27"/>
        <v>136.4025</v>
      </c>
      <c r="E344" s="107">
        <v>1.95</v>
      </c>
      <c r="F344" s="484"/>
      <c r="G344" s="96"/>
      <c r="H344" s="135"/>
      <c r="I344" s="123">
        <f t="shared" si="26"/>
        <v>0</v>
      </c>
      <c r="J344" s="17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</row>
    <row r="345" spans="1:36" s="89" customFormat="1" hidden="1">
      <c r="A345" s="133" t="s">
        <v>30</v>
      </c>
      <c r="B345" s="320" t="s">
        <v>529</v>
      </c>
      <c r="C345" s="138" t="s">
        <v>530</v>
      </c>
      <c r="D345" s="557">
        <f t="shared" si="27"/>
        <v>188.86500000000001</v>
      </c>
      <c r="E345" s="134">
        <v>2.7</v>
      </c>
      <c r="F345" s="558"/>
      <c r="G345" s="559"/>
      <c r="H345" s="669"/>
      <c r="I345" s="81">
        <f t="shared" si="26"/>
        <v>0</v>
      </c>
      <c r="J345" s="17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</row>
    <row r="346" spans="1:36" s="89" customFormat="1" ht="25.5">
      <c r="A346" s="100" t="s">
        <v>30</v>
      </c>
      <c r="B346" s="320" t="s">
        <v>529</v>
      </c>
      <c r="C346" s="93" t="s">
        <v>531</v>
      </c>
      <c r="D346" s="483">
        <f t="shared" si="27"/>
        <v>188.86500000000001</v>
      </c>
      <c r="E346" s="107">
        <v>2.7</v>
      </c>
      <c r="F346" s="484"/>
      <c r="G346" s="96"/>
      <c r="H346" s="135"/>
      <c r="I346" s="123">
        <f t="shared" si="26"/>
        <v>0</v>
      </c>
      <c r="J346" s="17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</row>
    <row r="347" spans="1:36" s="89" customFormat="1" ht="25.5" hidden="1">
      <c r="A347" s="133" t="s">
        <v>30</v>
      </c>
      <c r="B347" s="320" t="s">
        <v>532</v>
      </c>
      <c r="C347" s="138" t="s">
        <v>533</v>
      </c>
      <c r="D347" s="557">
        <f t="shared" si="27"/>
        <v>272.80500000000001</v>
      </c>
      <c r="E347" s="134">
        <v>3.9</v>
      </c>
      <c r="F347" s="558"/>
      <c r="G347" s="559"/>
      <c r="H347" s="669"/>
      <c r="I347" s="202">
        <f t="shared" si="26"/>
        <v>0</v>
      </c>
      <c r="J347" s="17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</row>
    <row r="348" spans="1:36" ht="38.25">
      <c r="A348" s="100" t="s">
        <v>30</v>
      </c>
      <c r="B348" s="320" t="s">
        <v>532</v>
      </c>
      <c r="C348" s="93" t="s">
        <v>534</v>
      </c>
      <c r="D348" s="483">
        <f t="shared" si="27"/>
        <v>272.80500000000001</v>
      </c>
      <c r="E348" s="107">
        <v>3.9</v>
      </c>
      <c r="F348" s="484"/>
      <c r="G348" s="96"/>
      <c r="H348" s="135"/>
      <c r="I348" s="123">
        <f t="shared" si="26"/>
        <v>0</v>
      </c>
      <c r="J348" s="17"/>
    </row>
    <row r="349" spans="1:36">
      <c r="A349" s="20" t="s">
        <v>23</v>
      </c>
      <c r="B349" s="179" t="s">
        <v>535</v>
      </c>
      <c r="C349" s="34" t="s">
        <v>536</v>
      </c>
      <c r="D349" s="31">
        <f>E349*E58</f>
        <v>27.980000000000004</v>
      </c>
      <c r="E349" s="5">
        <v>0.4</v>
      </c>
      <c r="F349" s="60"/>
      <c r="G349" s="4"/>
      <c r="H349" s="67"/>
      <c r="I349" s="454">
        <f t="shared" si="26"/>
        <v>0</v>
      </c>
      <c r="J349" s="17"/>
    </row>
    <row r="350" spans="1:36">
      <c r="A350" s="353" t="s">
        <v>23</v>
      </c>
      <c r="B350" s="396" t="s">
        <v>537</v>
      </c>
      <c r="C350" s="635" t="s">
        <v>538</v>
      </c>
      <c r="D350" s="500">
        <f>E350*E58</f>
        <v>27.980000000000004</v>
      </c>
      <c r="E350" s="139">
        <v>0.4</v>
      </c>
      <c r="F350" s="501"/>
      <c r="G350" s="502"/>
      <c r="H350" s="141"/>
      <c r="I350" s="503">
        <f t="shared" si="26"/>
        <v>0</v>
      </c>
      <c r="J350" s="215"/>
    </row>
    <row r="351" spans="1:36">
      <c r="A351" s="353" t="s">
        <v>23</v>
      </c>
      <c r="B351" s="396" t="s">
        <v>539</v>
      </c>
      <c r="C351" s="34" t="s">
        <v>540</v>
      </c>
      <c r="D351" s="500">
        <f>E351*E58</f>
        <v>62.955000000000005</v>
      </c>
      <c r="E351" s="139">
        <v>0.9</v>
      </c>
      <c r="F351" s="501"/>
      <c r="G351" s="502"/>
      <c r="H351" s="141"/>
      <c r="I351" s="503">
        <f t="shared" si="26"/>
        <v>0</v>
      </c>
      <c r="J351" s="17"/>
    </row>
    <row r="352" spans="1:36" s="45" customFormat="1">
      <c r="A352" s="133" t="s">
        <v>23</v>
      </c>
      <c r="B352" s="320" t="s">
        <v>541</v>
      </c>
      <c r="C352" s="138" t="s">
        <v>542</v>
      </c>
      <c r="D352" s="514">
        <f>E352*$E$58</f>
        <v>90.235500000000002</v>
      </c>
      <c r="E352" s="142">
        <v>1.29</v>
      </c>
      <c r="F352" s="147"/>
      <c r="G352" s="148"/>
      <c r="H352" s="69"/>
      <c r="I352" s="515">
        <f>D352*H352</f>
        <v>0</v>
      </c>
      <c r="J352" s="17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36" s="45" customFormat="1">
      <c r="A353" s="372" t="s">
        <v>297</v>
      </c>
      <c r="B353" s="133" t="s">
        <v>543</v>
      </c>
      <c r="C353" s="138" t="s">
        <v>538</v>
      </c>
      <c r="D353" s="514">
        <f>E353*$E$58</f>
        <v>68.551000000000002</v>
      </c>
      <c r="E353" s="134">
        <v>0.98</v>
      </c>
      <c r="F353" s="147"/>
      <c r="G353" s="148"/>
      <c r="H353" s="69"/>
      <c r="I353" s="515">
        <f t="shared" si="26"/>
        <v>0</v>
      </c>
      <c r="J353" s="17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1:36" s="45" customFormat="1">
      <c r="A354" s="372" t="s">
        <v>544</v>
      </c>
      <c r="B354" s="320" t="s">
        <v>545</v>
      </c>
      <c r="C354" s="138" t="s">
        <v>546</v>
      </c>
      <c r="D354" s="514">
        <f>E354*$E$58</f>
        <v>139.9</v>
      </c>
      <c r="E354" s="134">
        <v>2</v>
      </c>
      <c r="F354" s="147"/>
      <c r="G354" s="148"/>
      <c r="H354" s="69"/>
      <c r="I354" s="515">
        <f t="shared" si="26"/>
        <v>0</v>
      </c>
      <c r="J354" s="17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1:36">
      <c r="A355" s="372" t="s">
        <v>544</v>
      </c>
      <c r="B355" s="320" t="s">
        <v>288</v>
      </c>
      <c r="C355" s="138" t="s">
        <v>547</v>
      </c>
      <c r="D355" s="514">
        <f>E355*$E$58</f>
        <v>839.40000000000009</v>
      </c>
      <c r="E355" s="134">
        <v>12</v>
      </c>
      <c r="F355" s="147"/>
      <c r="G355" s="148"/>
      <c r="H355" s="69"/>
      <c r="I355" s="515">
        <f t="shared" si="26"/>
        <v>0</v>
      </c>
      <c r="J355" s="295"/>
    </row>
    <row r="356" spans="1:36">
      <c r="A356" s="360" t="s">
        <v>544</v>
      </c>
      <c r="B356" s="401" t="s">
        <v>548</v>
      </c>
      <c r="C356" s="301" t="s">
        <v>549</v>
      </c>
      <c r="D356" s="517">
        <f>E356*E58</f>
        <v>139.9</v>
      </c>
      <c r="E356" s="302">
        <v>2</v>
      </c>
      <c r="F356" s="518"/>
      <c r="G356" s="310"/>
      <c r="H356" s="296"/>
      <c r="I356" s="519">
        <f t="shared" si="26"/>
        <v>0</v>
      </c>
      <c r="J356" s="295"/>
    </row>
    <row r="357" spans="1:36">
      <c r="A357" s="360" t="s">
        <v>544</v>
      </c>
      <c r="B357" s="401" t="s">
        <v>550</v>
      </c>
      <c r="C357" s="301" t="s">
        <v>551</v>
      </c>
      <c r="D357" s="517">
        <f>E357*E58</f>
        <v>839.40000000000009</v>
      </c>
      <c r="E357" s="302">
        <v>12</v>
      </c>
      <c r="F357" s="518"/>
      <c r="G357" s="310"/>
      <c r="H357" s="296"/>
      <c r="I357" s="519">
        <f>H357*D357</f>
        <v>0</v>
      </c>
      <c r="J357" s="17"/>
    </row>
    <row r="358" spans="1:36">
      <c r="A358" s="20" t="s">
        <v>487</v>
      </c>
      <c r="B358" s="179" t="s">
        <v>552</v>
      </c>
      <c r="C358" s="34" t="s">
        <v>553</v>
      </c>
      <c r="D358" s="31">
        <f>E358*E58</f>
        <v>87.4375</v>
      </c>
      <c r="E358" s="5">
        <v>1.25</v>
      </c>
      <c r="F358" s="60"/>
      <c r="G358" s="4"/>
      <c r="H358" s="67"/>
      <c r="I358" s="454">
        <f t="shared" si="26"/>
        <v>0</v>
      </c>
      <c r="J358" s="17"/>
    </row>
    <row r="359" spans="1:36">
      <c r="A359" s="353" t="s">
        <v>342</v>
      </c>
      <c r="B359" s="396" t="s">
        <v>554</v>
      </c>
      <c r="C359" s="635" t="s">
        <v>536</v>
      </c>
      <c r="D359" s="500">
        <f>E359*E58</f>
        <v>139.20050000000001</v>
      </c>
      <c r="E359" s="139">
        <v>1.99</v>
      </c>
      <c r="F359" s="501"/>
      <c r="G359" s="502"/>
      <c r="H359" s="141"/>
      <c r="I359" s="503">
        <f t="shared" si="26"/>
        <v>0</v>
      </c>
      <c r="J359" s="17"/>
    </row>
    <row r="360" spans="1:36">
      <c r="A360" s="352" t="s">
        <v>342</v>
      </c>
      <c r="B360" s="391" t="s">
        <v>555</v>
      </c>
      <c r="C360" s="164" t="s">
        <v>538</v>
      </c>
      <c r="D360" s="513">
        <f>E360*E58</f>
        <v>146.19550000000001</v>
      </c>
      <c r="E360" s="40">
        <v>2.09</v>
      </c>
      <c r="F360" s="62"/>
      <c r="G360" s="50"/>
      <c r="H360" s="68"/>
      <c r="I360" s="475">
        <f t="shared" si="26"/>
        <v>0</v>
      </c>
      <c r="J360" s="17"/>
    </row>
    <row r="361" spans="1:36" s="89" customFormat="1" ht="15.75">
      <c r="A361" s="683" t="s">
        <v>556</v>
      </c>
      <c r="B361" s="686"/>
      <c r="C361" s="686"/>
      <c r="D361" s="686"/>
      <c r="E361" s="686"/>
      <c r="F361" s="686"/>
      <c r="G361" s="686"/>
      <c r="H361" s="686"/>
      <c r="I361" s="687"/>
      <c r="J361" s="17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</row>
    <row r="362" spans="1:36" s="89" customFormat="1">
      <c r="A362" s="100" t="s">
        <v>30</v>
      </c>
      <c r="B362" s="321" t="s">
        <v>557</v>
      </c>
      <c r="C362" s="93" t="s">
        <v>558</v>
      </c>
      <c r="D362" s="520">
        <f>E362*$E$58</f>
        <v>24.482499999999998</v>
      </c>
      <c r="E362" s="105">
        <v>0.35</v>
      </c>
      <c r="F362" s="108"/>
      <c r="G362" s="90"/>
      <c r="H362" s="88"/>
      <c r="I362" s="453">
        <f t="shared" ref="I362:I381" si="28">H362*D362</f>
        <v>0</v>
      </c>
      <c r="J362" s="17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</row>
    <row r="363" spans="1:36">
      <c r="A363" s="373" t="s">
        <v>17</v>
      </c>
      <c r="B363" s="392"/>
      <c r="C363" s="271" t="s">
        <v>559</v>
      </c>
      <c r="D363" s="520">
        <f>E363*$E$58</f>
        <v>27.980000000000004</v>
      </c>
      <c r="E363" s="111">
        <v>0.4</v>
      </c>
      <c r="F363" s="112"/>
      <c r="G363" s="114"/>
      <c r="H363" s="99"/>
      <c r="I363" s="453">
        <f t="shared" si="28"/>
        <v>0</v>
      </c>
      <c r="J363" s="17"/>
    </row>
    <row r="364" spans="1:36" s="89" customFormat="1">
      <c r="A364" s="20" t="s">
        <v>62</v>
      </c>
      <c r="B364" s="179" t="s">
        <v>560</v>
      </c>
      <c r="C364" s="34" t="s">
        <v>559</v>
      </c>
      <c r="D364" s="481">
        <f>E364*E58</f>
        <v>34.275500000000001</v>
      </c>
      <c r="E364" s="5">
        <v>0.49</v>
      </c>
      <c r="F364" s="60"/>
      <c r="G364" s="4"/>
      <c r="H364" s="67"/>
      <c r="I364" s="454">
        <f t="shared" si="28"/>
        <v>0</v>
      </c>
      <c r="J364" s="17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</row>
    <row r="365" spans="1:36">
      <c r="A365" s="100" t="s">
        <v>20</v>
      </c>
      <c r="B365" s="321" t="s">
        <v>561</v>
      </c>
      <c r="C365" s="93" t="s">
        <v>562</v>
      </c>
      <c r="D365" s="477">
        <f>E365*$E$58</f>
        <v>31.477500000000003</v>
      </c>
      <c r="E365" s="105">
        <v>0.45</v>
      </c>
      <c r="F365" s="108"/>
      <c r="G365" s="90"/>
      <c r="H365" s="88"/>
      <c r="I365" s="455">
        <f t="shared" si="28"/>
        <v>0</v>
      </c>
      <c r="J365" s="17"/>
    </row>
    <row r="366" spans="1:36" ht="25.5">
      <c r="A366" s="100" t="s">
        <v>23</v>
      </c>
      <c r="B366" s="321" t="s">
        <v>563</v>
      </c>
      <c r="C366" s="93" t="s">
        <v>564</v>
      </c>
      <c r="D366" s="477">
        <f>E366*$E$58</f>
        <v>31.477500000000003</v>
      </c>
      <c r="E366" s="105">
        <v>0.45</v>
      </c>
      <c r="F366" s="108"/>
      <c r="G366" s="90"/>
      <c r="H366" s="88"/>
      <c r="I366" s="455">
        <f t="shared" si="28"/>
        <v>0</v>
      </c>
      <c r="J366" s="17"/>
    </row>
    <row r="367" spans="1:36" ht="25.5">
      <c r="A367" s="100" t="s">
        <v>23</v>
      </c>
      <c r="B367" s="321" t="s">
        <v>565</v>
      </c>
      <c r="C367" s="93" t="s">
        <v>566</v>
      </c>
      <c r="D367" s="477">
        <f>E367*$E$58</f>
        <v>52.462500000000006</v>
      </c>
      <c r="E367" s="105">
        <v>0.75</v>
      </c>
      <c r="F367" s="108"/>
      <c r="G367" s="90"/>
      <c r="H367" s="88"/>
      <c r="I367" s="455">
        <f t="shared" si="28"/>
        <v>0</v>
      </c>
      <c r="J367" s="17"/>
    </row>
    <row r="368" spans="1:36" ht="25.5">
      <c r="A368" s="100" t="s">
        <v>23</v>
      </c>
      <c r="B368" s="321" t="s">
        <v>567</v>
      </c>
      <c r="C368" s="93" t="s">
        <v>568</v>
      </c>
      <c r="D368" s="477">
        <f>E368*$E$58</f>
        <v>52.462500000000006</v>
      </c>
      <c r="E368" s="105">
        <v>0.75</v>
      </c>
      <c r="F368" s="108"/>
      <c r="G368" s="90"/>
      <c r="H368" s="88"/>
      <c r="I368" s="455">
        <f t="shared" si="28"/>
        <v>0</v>
      </c>
      <c r="J368" s="17"/>
    </row>
    <row r="369" spans="1:36">
      <c r="A369" s="100" t="s">
        <v>23</v>
      </c>
      <c r="B369" s="321" t="s">
        <v>569</v>
      </c>
      <c r="C369" s="93" t="s">
        <v>570</v>
      </c>
      <c r="D369" s="477">
        <f>E369*$E$58</f>
        <v>52.462500000000006</v>
      </c>
      <c r="E369" s="105">
        <v>0.75</v>
      </c>
      <c r="F369" s="108"/>
      <c r="G369" s="90"/>
      <c r="H369" s="88"/>
      <c r="I369" s="455">
        <f t="shared" si="28"/>
        <v>0</v>
      </c>
      <c r="J369" s="17"/>
    </row>
    <row r="370" spans="1:36" s="89" customFormat="1">
      <c r="A370" s="20" t="s">
        <v>23</v>
      </c>
      <c r="B370" s="179" t="s">
        <v>571</v>
      </c>
      <c r="C370" s="34" t="s">
        <v>572</v>
      </c>
      <c r="D370" s="31">
        <f>E370*E58</f>
        <v>26.581000000000003</v>
      </c>
      <c r="E370" s="1">
        <v>0.38</v>
      </c>
      <c r="F370" s="60"/>
      <c r="G370" s="4"/>
      <c r="H370" s="67"/>
      <c r="I370" s="454">
        <f t="shared" si="28"/>
        <v>0</v>
      </c>
      <c r="J370" s="17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</row>
    <row r="371" spans="1:36">
      <c r="A371" s="100" t="s">
        <v>124</v>
      </c>
      <c r="B371" s="321" t="s">
        <v>573</v>
      </c>
      <c r="C371" s="93" t="s">
        <v>574</v>
      </c>
      <c r="D371" s="477">
        <f>E371*E58</f>
        <v>13.990000000000002</v>
      </c>
      <c r="E371" s="105">
        <v>0.2</v>
      </c>
      <c r="F371" s="108"/>
      <c r="G371" s="90"/>
      <c r="H371" s="88"/>
      <c r="I371" s="455">
        <f t="shared" si="28"/>
        <v>0</v>
      </c>
      <c r="J371" s="17"/>
    </row>
    <row r="372" spans="1:36" s="89" customFormat="1">
      <c r="A372" s="20" t="s">
        <v>23</v>
      </c>
      <c r="B372" s="179" t="s">
        <v>575</v>
      </c>
      <c r="C372" s="34" t="s">
        <v>576</v>
      </c>
      <c r="D372" s="31">
        <f>E372*E58</f>
        <v>52.462500000000006</v>
      </c>
      <c r="E372" s="1">
        <v>0.75</v>
      </c>
      <c r="F372" s="60"/>
      <c r="G372" s="4"/>
      <c r="H372" s="67"/>
      <c r="I372" s="454">
        <f t="shared" si="28"/>
        <v>0</v>
      </c>
      <c r="J372" s="17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</row>
    <row r="373" spans="1:36">
      <c r="A373" s="373" t="s">
        <v>17</v>
      </c>
      <c r="B373" s="392"/>
      <c r="C373" s="271" t="s">
        <v>577</v>
      </c>
      <c r="D373" s="520">
        <f>E373*E58</f>
        <v>104.92500000000001</v>
      </c>
      <c r="E373" s="111">
        <v>1.5</v>
      </c>
      <c r="F373" s="112"/>
      <c r="G373" s="114"/>
      <c r="H373" s="99"/>
      <c r="I373" s="453">
        <f t="shared" si="28"/>
        <v>0</v>
      </c>
      <c r="J373" s="17"/>
    </row>
    <row r="374" spans="1:36" s="89" customFormat="1">
      <c r="A374" s="20" t="s">
        <v>446</v>
      </c>
      <c r="B374" s="179" t="s">
        <v>578</v>
      </c>
      <c r="C374" s="93" t="s">
        <v>579</v>
      </c>
      <c r="D374" s="31">
        <f>E374*E58</f>
        <v>13.990000000000002</v>
      </c>
      <c r="E374" s="1">
        <v>0.2</v>
      </c>
      <c r="F374" s="60"/>
      <c r="G374" s="4"/>
      <c r="H374" s="67"/>
      <c r="I374" s="454">
        <f t="shared" si="28"/>
        <v>0</v>
      </c>
      <c r="J374" s="17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</row>
    <row r="375" spans="1:36">
      <c r="A375" s="100" t="s">
        <v>20</v>
      </c>
      <c r="B375" s="321" t="s">
        <v>580</v>
      </c>
      <c r="C375" s="93" t="s">
        <v>581</v>
      </c>
      <c r="D375" s="477">
        <f>E375*E58</f>
        <v>17.487500000000001</v>
      </c>
      <c r="E375" s="105">
        <v>0.25</v>
      </c>
      <c r="F375" s="108"/>
      <c r="G375" s="90"/>
      <c r="H375" s="88"/>
      <c r="I375" s="455">
        <f t="shared" si="28"/>
        <v>0</v>
      </c>
      <c r="J375" s="17"/>
    </row>
    <row r="376" spans="1:36" s="97" customFormat="1">
      <c r="A376" s="20" t="s">
        <v>20</v>
      </c>
      <c r="B376" s="179" t="s">
        <v>582</v>
      </c>
      <c r="C376" s="34" t="s">
        <v>583</v>
      </c>
      <c r="D376" s="31">
        <f>E376*$E$58</f>
        <v>1748.75</v>
      </c>
      <c r="E376" s="1">
        <v>25</v>
      </c>
      <c r="F376" s="60"/>
      <c r="G376" s="4"/>
      <c r="H376" s="67"/>
      <c r="I376" s="454">
        <f t="shared" si="28"/>
        <v>0</v>
      </c>
      <c r="J376" s="224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</row>
    <row r="377" spans="1:36" ht="25.5">
      <c r="A377" s="349" t="s">
        <v>475</v>
      </c>
      <c r="B377" s="131" t="s">
        <v>584</v>
      </c>
      <c r="C377" s="119" t="s">
        <v>585</v>
      </c>
      <c r="D377" s="31">
        <f>E377*$E$58</f>
        <v>34.975000000000001</v>
      </c>
      <c r="E377" s="109">
        <v>0.5</v>
      </c>
      <c r="F377" s="110"/>
      <c r="G377" s="91"/>
      <c r="H377" s="159"/>
      <c r="I377" s="459">
        <f t="shared" si="28"/>
        <v>0</v>
      </c>
      <c r="J377" s="215"/>
    </row>
    <row r="378" spans="1:36" s="97" customFormat="1" ht="25.5">
      <c r="A378" s="349" t="s">
        <v>475</v>
      </c>
      <c r="B378" s="131" t="s">
        <v>584</v>
      </c>
      <c r="C378" s="119" t="s">
        <v>586</v>
      </c>
      <c r="D378" s="31">
        <f>E378*$E$58</f>
        <v>1605.3525</v>
      </c>
      <c r="E378" s="109">
        <v>22.95</v>
      </c>
      <c r="F378" s="62"/>
      <c r="G378" s="50"/>
      <c r="H378" s="68"/>
      <c r="I378" s="459">
        <f t="shared" si="28"/>
        <v>0</v>
      </c>
      <c r="J378" s="23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</row>
    <row r="379" spans="1:36" s="97" customFormat="1">
      <c r="A379" s="349" t="s">
        <v>475</v>
      </c>
      <c r="B379" s="131" t="s">
        <v>587</v>
      </c>
      <c r="C379" s="119" t="s">
        <v>588</v>
      </c>
      <c r="D379" s="479">
        <f>E379*E58</f>
        <v>23.783000000000001</v>
      </c>
      <c r="E379" s="109">
        <v>0.34</v>
      </c>
      <c r="F379" s="110"/>
      <c r="G379" s="91"/>
      <c r="H379" s="159"/>
      <c r="I379" s="459">
        <f t="shared" si="28"/>
        <v>0</v>
      </c>
      <c r="J379" s="23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</row>
    <row r="380" spans="1:36" s="97" customFormat="1">
      <c r="A380" s="352" t="s">
        <v>475</v>
      </c>
      <c r="B380" s="391" t="s">
        <v>587</v>
      </c>
      <c r="C380" s="164" t="s">
        <v>589</v>
      </c>
      <c r="D380" s="512">
        <f>E380*E58</f>
        <v>1214.3320000000001</v>
      </c>
      <c r="E380" s="40">
        <v>17.36</v>
      </c>
      <c r="F380" s="62"/>
      <c r="G380" s="50"/>
      <c r="H380" s="190"/>
      <c r="I380" s="475">
        <f t="shared" si="28"/>
        <v>0</v>
      </c>
      <c r="J380" s="23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</row>
    <row r="381" spans="1:36" s="10" customFormat="1">
      <c r="A381" s="349" t="s">
        <v>62</v>
      </c>
      <c r="B381" s="131" t="s">
        <v>590</v>
      </c>
      <c r="C381" s="119" t="s">
        <v>591</v>
      </c>
      <c r="D381" s="479">
        <f>E381*E58</f>
        <v>285.39600000000002</v>
      </c>
      <c r="E381" s="109">
        <v>4.08</v>
      </c>
      <c r="F381" s="110"/>
      <c r="G381" s="91"/>
      <c r="H381" s="159"/>
      <c r="I381" s="459">
        <f t="shared" si="28"/>
        <v>0</v>
      </c>
      <c r="J381" s="23"/>
    </row>
    <row r="382" spans="1:36" s="45" customFormat="1" ht="15.75">
      <c r="A382" s="683" t="s">
        <v>592</v>
      </c>
      <c r="B382" s="686"/>
      <c r="C382" s="686"/>
      <c r="D382" s="686"/>
      <c r="E382" s="686"/>
      <c r="F382" s="686"/>
      <c r="G382" s="686"/>
      <c r="H382" s="686"/>
      <c r="I382" s="687"/>
      <c r="J382" s="27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1:36" s="45" customFormat="1">
      <c r="A383" s="292" t="s">
        <v>593</v>
      </c>
      <c r="B383" s="402" t="s">
        <v>594</v>
      </c>
      <c r="C383" s="642" t="s">
        <v>595</v>
      </c>
      <c r="D383" s="521">
        <f>E383*E58</f>
        <v>59.457500000000003</v>
      </c>
      <c r="E383" s="284">
        <v>0.85</v>
      </c>
      <c r="F383" s="522"/>
      <c r="G383" s="523"/>
      <c r="H383" s="285"/>
      <c r="I383" s="524">
        <f t="shared" ref="I383:I391" si="29">H383*D383</f>
        <v>0</v>
      </c>
      <c r="J383" s="17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1:36" s="45" customFormat="1">
      <c r="A384" s="121" t="s">
        <v>20</v>
      </c>
      <c r="B384" s="392" t="s">
        <v>596</v>
      </c>
      <c r="C384" s="271" t="s">
        <v>597</v>
      </c>
      <c r="D384" s="115">
        <f>E384*E58</f>
        <v>104.92500000000001</v>
      </c>
      <c r="E384" s="103">
        <v>1.5</v>
      </c>
      <c r="F384" s="112"/>
      <c r="G384" s="114"/>
      <c r="H384" s="99"/>
      <c r="I384" s="453">
        <f t="shared" si="29"/>
        <v>0</v>
      </c>
      <c r="J384" s="17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s="45" customFormat="1">
      <c r="A385" s="133" t="s">
        <v>297</v>
      </c>
      <c r="B385" s="133" t="s">
        <v>598</v>
      </c>
      <c r="C385" s="243" t="s">
        <v>599</v>
      </c>
      <c r="D385" s="514">
        <f>E385*E58</f>
        <v>87.4375</v>
      </c>
      <c r="E385" s="142">
        <v>1.25</v>
      </c>
      <c r="F385" s="147"/>
      <c r="G385" s="148"/>
      <c r="H385" s="69"/>
      <c r="I385" s="515">
        <f t="shared" si="29"/>
        <v>0</v>
      </c>
      <c r="J385" s="17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1:31" s="45" customFormat="1">
      <c r="A386" s="133" t="s">
        <v>20</v>
      </c>
      <c r="B386" s="394" t="s">
        <v>600</v>
      </c>
      <c r="C386" s="138" t="s">
        <v>601</v>
      </c>
      <c r="D386" s="514">
        <f>E386*E58</f>
        <v>104.92500000000001</v>
      </c>
      <c r="E386" s="142">
        <v>1.5</v>
      </c>
      <c r="F386" s="147"/>
      <c r="G386" s="148"/>
      <c r="H386" s="69"/>
      <c r="I386" s="515">
        <f t="shared" si="29"/>
        <v>0</v>
      </c>
      <c r="J386" s="215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1:31" s="45" customFormat="1">
      <c r="A387" s="350" t="s">
        <v>62</v>
      </c>
      <c r="B387" s="395" t="s">
        <v>602</v>
      </c>
      <c r="C387" s="243" t="s">
        <v>603</v>
      </c>
      <c r="D387" s="497">
        <f>E387*$E$58</f>
        <v>106.32400000000001</v>
      </c>
      <c r="E387" s="249">
        <v>1.52</v>
      </c>
      <c r="F387" s="254"/>
      <c r="G387" s="245"/>
      <c r="H387" s="246"/>
      <c r="I387" s="456">
        <f t="shared" si="29"/>
        <v>0</v>
      </c>
      <c r="J387" s="17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1:31" s="45" customFormat="1">
      <c r="A388" s="100" t="s">
        <v>62</v>
      </c>
      <c r="B388" s="321" t="s">
        <v>604</v>
      </c>
      <c r="C388" s="93" t="s">
        <v>605</v>
      </c>
      <c r="D388" s="477">
        <f>E388*$E$58</f>
        <v>134.304</v>
      </c>
      <c r="E388" s="249">
        <v>1.92</v>
      </c>
      <c r="F388" s="108"/>
      <c r="G388" s="90"/>
      <c r="H388" s="88"/>
      <c r="I388" s="455">
        <f t="shared" si="29"/>
        <v>0</v>
      </c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1:31" s="45" customFormat="1">
      <c r="A389" s="346" t="s">
        <v>297</v>
      </c>
      <c r="B389" s="346" t="s">
        <v>606</v>
      </c>
      <c r="C389" s="643" t="s">
        <v>607</v>
      </c>
      <c r="D389" s="525">
        <f>E389*E58</f>
        <v>145.49600000000001</v>
      </c>
      <c r="E389" s="24">
        <v>2.08</v>
      </c>
      <c r="F389" s="526"/>
      <c r="G389" s="527"/>
      <c r="H389" s="528"/>
      <c r="I389" s="529">
        <f t="shared" si="29"/>
        <v>0</v>
      </c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1:31" s="45" customFormat="1" ht="38.25">
      <c r="A390" s="20" t="s">
        <v>297</v>
      </c>
      <c r="B390" s="20" t="s">
        <v>608</v>
      </c>
      <c r="C390" s="34" t="s">
        <v>609</v>
      </c>
      <c r="D390" s="2">
        <f>E390*E58</f>
        <v>157.38750000000002</v>
      </c>
      <c r="E390" s="4">
        <v>2.25</v>
      </c>
      <c r="F390" s="4"/>
      <c r="G390" s="4"/>
      <c r="H390" s="530"/>
      <c r="I390" s="454">
        <f t="shared" si="29"/>
        <v>0</v>
      </c>
      <c r="J390" s="17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1" s="45" customFormat="1">
      <c r="A391" s="20" t="s">
        <v>23</v>
      </c>
      <c r="B391" s="179" t="s">
        <v>610</v>
      </c>
      <c r="C391" s="34" t="s">
        <v>611</v>
      </c>
      <c r="D391" s="481">
        <f>E391*E58</f>
        <v>174.875</v>
      </c>
      <c r="E391" s="5">
        <v>2.5</v>
      </c>
      <c r="F391" s="60"/>
      <c r="G391" s="4"/>
      <c r="H391" s="67"/>
      <c r="I391" s="454">
        <f t="shared" si="29"/>
        <v>0</v>
      </c>
      <c r="J391" s="17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1" s="45" customFormat="1" ht="15.75">
      <c r="A392" s="701" t="s">
        <v>612</v>
      </c>
      <c r="B392" s="702"/>
      <c r="C392" s="702"/>
      <c r="D392" s="702"/>
      <c r="E392" s="702"/>
      <c r="F392" s="702"/>
      <c r="G392" s="702"/>
      <c r="H392" s="702"/>
      <c r="I392" s="703"/>
      <c r="J392" s="17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31" s="45" customFormat="1">
      <c r="A393" s="354" t="s">
        <v>23</v>
      </c>
      <c r="B393" s="403" t="s">
        <v>613</v>
      </c>
      <c r="C393" s="644" t="s">
        <v>614</v>
      </c>
      <c r="D393" s="531">
        <f>E393*E58</f>
        <v>122.41250000000001</v>
      </c>
      <c r="E393" s="335">
        <v>1.75</v>
      </c>
      <c r="F393" s="532"/>
      <c r="G393" s="533"/>
      <c r="H393" s="329"/>
      <c r="I393" s="534">
        <f t="shared" ref="I393:I405" si="30">H393*D393</f>
        <v>0</v>
      </c>
      <c r="J393" s="17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1" s="45" customFormat="1">
      <c r="A394" s="372" t="s">
        <v>297</v>
      </c>
      <c r="B394" s="346" t="s">
        <v>615</v>
      </c>
      <c r="C394" s="643" t="s">
        <v>616</v>
      </c>
      <c r="D394" s="525">
        <f>E394*E58</f>
        <v>145.49600000000001</v>
      </c>
      <c r="E394" s="24">
        <v>2.08</v>
      </c>
      <c r="F394" s="526"/>
      <c r="G394" s="527"/>
      <c r="H394" s="528"/>
      <c r="I394" s="529">
        <f>H394*D394</f>
        <v>0</v>
      </c>
      <c r="J394" s="17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31" s="45" customFormat="1">
      <c r="A395" s="355" t="s">
        <v>342</v>
      </c>
      <c r="B395" s="320" t="s">
        <v>617</v>
      </c>
      <c r="C395" s="325" t="s">
        <v>618</v>
      </c>
      <c r="D395" s="490">
        <f>E395*E58</f>
        <v>150.39250000000001</v>
      </c>
      <c r="E395" s="332">
        <v>2.15</v>
      </c>
      <c r="F395" s="491"/>
      <c r="G395" s="336"/>
      <c r="H395" s="327"/>
      <c r="I395" s="492">
        <f>H395*D395</f>
        <v>0</v>
      </c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1:31" s="45" customFormat="1">
      <c r="A396" s="20" t="s">
        <v>20</v>
      </c>
      <c r="B396" s="179" t="s">
        <v>619</v>
      </c>
      <c r="C396" s="34" t="s">
        <v>620</v>
      </c>
      <c r="D396" s="31">
        <f>E396*E58</f>
        <v>157.38750000000002</v>
      </c>
      <c r="E396" s="1">
        <v>2.25</v>
      </c>
      <c r="F396" s="60"/>
      <c r="G396" s="4"/>
      <c r="H396" s="67"/>
      <c r="I396" s="454">
        <f>H396*D396</f>
        <v>0</v>
      </c>
      <c r="J396" s="17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1" s="45" customFormat="1">
      <c r="A397" s="355" t="s">
        <v>23</v>
      </c>
      <c r="B397" s="404" t="s">
        <v>621</v>
      </c>
      <c r="C397" s="325" t="s">
        <v>622</v>
      </c>
      <c r="D397" s="535">
        <f>E397*E58</f>
        <v>174.875</v>
      </c>
      <c r="E397" s="332">
        <v>2.5</v>
      </c>
      <c r="F397" s="491"/>
      <c r="G397" s="336"/>
      <c r="H397" s="327"/>
      <c r="I397" s="492">
        <f t="shared" si="30"/>
        <v>0</v>
      </c>
      <c r="J397" s="17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1" s="45" customFormat="1">
      <c r="A398" s="352" t="s">
        <v>62</v>
      </c>
      <c r="B398" s="391" t="s">
        <v>623</v>
      </c>
      <c r="C398" s="164" t="s">
        <v>624</v>
      </c>
      <c r="D398" s="536">
        <f>E398*E58</f>
        <v>204.95350000000002</v>
      </c>
      <c r="E398" s="16">
        <v>2.93</v>
      </c>
      <c r="F398" s="62"/>
      <c r="G398" s="50"/>
      <c r="H398" s="68"/>
      <c r="I398" s="475">
        <f>H398*D398</f>
        <v>0</v>
      </c>
      <c r="J398" s="17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1" s="45" customFormat="1">
      <c r="A399" s="349" t="s">
        <v>62</v>
      </c>
      <c r="B399" s="131" t="s">
        <v>625</v>
      </c>
      <c r="C399" s="119" t="s">
        <v>626</v>
      </c>
      <c r="D399" s="486">
        <f>E399*E58</f>
        <v>232.93350000000001</v>
      </c>
      <c r="E399" s="251">
        <v>3.33</v>
      </c>
      <c r="F399" s="110"/>
      <c r="G399" s="91"/>
      <c r="H399" s="98"/>
      <c r="I399" s="459">
        <f t="shared" si="30"/>
        <v>0</v>
      </c>
      <c r="J399" s="17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1" s="45" customFormat="1">
      <c r="A400" s="133" t="s">
        <v>627</v>
      </c>
      <c r="B400" s="133" t="s">
        <v>628</v>
      </c>
      <c r="C400" s="138" t="s">
        <v>629</v>
      </c>
      <c r="D400" s="152">
        <f>E400*E58</f>
        <v>244.82500000000002</v>
      </c>
      <c r="E400" s="148">
        <v>3.5</v>
      </c>
      <c r="F400" s="148"/>
      <c r="G400" s="148"/>
      <c r="H400" s="150"/>
      <c r="I400" s="515">
        <f t="shared" si="30"/>
        <v>0</v>
      </c>
      <c r="J400" s="215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6" s="45" customFormat="1" ht="25.5">
      <c r="A401" s="355" t="s">
        <v>627</v>
      </c>
      <c r="B401" s="355" t="s">
        <v>630</v>
      </c>
      <c r="C401" s="325" t="s">
        <v>631</v>
      </c>
      <c r="D401" s="537">
        <f>E401*$E$58</f>
        <v>384.72500000000002</v>
      </c>
      <c r="E401" s="336">
        <v>5.5</v>
      </c>
      <c r="F401" s="336"/>
      <c r="G401" s="336"/>
      <c r="H401" s="337"/>
      <c r="I401" s="492">
        <f t="shared" si="30"/>
        <v>0</v>
      </c>
      <c r="J401" s="17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6" s="45" customFormat="1">
      <c r="A402" s="20" t="s">
        <v>466</v>
      </c>
      <c r="B402" s="20" t="s">
        <v>632</v>
      </c>
      <c r="C402" s="34" t="s">
        <v>633</v>
      </c>
      <c r="D402" s="2">
        <f>E402*$E$58</f>
        <v>419.70000000000005</v>
      </c>
      <c r="E402" s="4">
        <v>6</v>
      </c>
      <c r="F402" s="4"/>
      <c r="G402" s="4"/>
      <c r="H402" s="193"/>
      <c r="I402" s="454">
        <f t="shared" si="30"/>
        <v>0</v>
      </c>
      <c r="J402" s="17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36" s="45" customFormat="1" ht="25.5">
      <c r="A403" s="355" t="s">
        <v>634</v>
      </c>
      <c r="B403" s="355"/>
      <c r="C403" s="325" t="s">
        <v>635</v>
      </c>
      <c r="D403" s="537">
        <f>E403*$E$58</f>
        <v>664.52499999999998</v>
      </c>
      <c r="E403" s="336">
        <v>9.5</v>
      </c>
      <c r="F403" s="336"/>
      <c r="G403" s="336"/>
      <c r="H403" s="337"/>
      <c r="I403" s="492">
        <f t="shared" ref="I403" si="31">H403*D403</f>
        <v>0</v>
      </c>
      <c r="J403" s="17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1:36" s="45" customFormat="1" ht="25.5">
      <c r="A404" s="20" t="s">
        <v>634</v>
      </c>
      <c r="B404" s="179"/>
      <c r="C404" s="34" t="s">
        <v>636</v>
      </c>
      <c r="D404" s="31">
        <f>E404*$E$58</f>
        <v>664.52499999999998</v>
      </c>
      <c r="E404" s="1">
        <v>9.5</v>
      </c>
      <c r="F404" s="60"/>
      <c r="G404" s="4"/>
      <c r="H404" s="67"/>
      <c r="I404" s="454">
        <f t="shared" ref="I404" si="32">H404*D404</f>
        <v>0</v>
      </c>
      <c r="J404" s="17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1:36" s="45" customFormat="1">
      <c r="A405" s="355" t="s">
        <v>51</v>
      </c>
      <c r="B405" s="355" t="s">
        <v>194</v>
      </c>
      <c r="C405" s="325" t="s">
        <v>637</v>
      </c>
      <c r="D405" s="537">
        <f>E405*$E$58</f>
        <v>664.52499999999998</v>
      </c>
      <c r="E405" s="336">
        <v>9.5</v>
      </c>
      <c r="F405" s="336"/>
      <c r="G405" s="336"/>
      <c r="H405" s="337"/>
      <c r="I405" s="492">
        <f t="shared" si="30"/>
        <v>0</v>
      </c>
      <c r="J405" s="17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1:36" s="45" customFormat="1" ht="25.5">
      <c r="A406" s="133" t="s">
        <v>51</v>
      </c>
      <c r="B406" s="133" t="s">
        <v>194</v>
      </c>
      <c r="C406" s="138" t="s">
        <v>638</v>
      </c>
      <c r="D406" s="152">
        <f>$E$58*E406</f>
        <v>664.52499999999998</v>
      </c>
      <c r="E406" s="148">
        <v>9.5</v>
      </c>
      <c r="F406" s="148"/>
      <c r="G406" s="148"/>
      <c r="H406" s="150"/>
      <c r="I406" s="515">
        <f>D406*H406</f>
        <v>0</v>
      </c>
      <c r="J406" s="17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6" s="45" customFormat="1" ht="15.75">
      <c r="A407" s="701" t="s">
        <v>639</v>
      </c>
      <c r="B407" s="702"/>
      <c r="C407" s="702"/>
      <c r="D407" s="702"/>
      <c r="E407" s="702"/>
      <c r="F407" s="702"/>
      <c r="G407" s="702"/>
      <c r="H407" s="702"/>
      <c r="I407" s="703"/>
      <c r="J407" s="215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6" s="45" customFormat="1" ht="25.5">
      <c r="A408" s="100" t="s">
        <v>640</v>
      </c>
      <c r="B408" s="321" t="s">
        <v>641</v>
      </c>
      <c r="C408" s="93" t="s">
        <v>642</v>
      </c>
      <c r="D408" s="477">
        <f>E408*$E$58</f>
        <v>244.82500000000002</v>
      </c>
      <c r="E408" s="105">
        <v>3.5</v>
      </c>
      <c r="F408" s="108"/>
      <c r="G408" s="90"/>
      <c r="H408" s="88"/>
      <c r="I408" s="455">
        <f>D408*H408</f>
        <v>0</v>
      </c>
      <c r="J408" s="17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6" s="89" customFormat="1">
      <c r="A409" s="121" t="s">
        <v>640</v>
      </c>
      <c r="B409" s="392" t="s">
        <v>643</v>
      </c>
      <c r="C409" s="271" t="s">
        <v>644</v>
      </c>
      <c r="D409" s="31">
        <f>E409*E58</f>
        <v>68.551000000000002</v>
      </c>
      <c r="E409" s="103">
        <v>0.98</v>
      </c>
      <c r="F409" s="112"/>
      <c r="G409" s="114"/>
      <c r="H409" s="99"/>
      <c r="I409" s="453">
        <f t="shared" ref="I409:I419" si="33">H409*D409</f>
        <v>0</v>
      </c>
      <c r="J409" s="17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</row>
    <row r="410" spans="1:36">
      <c r="A410" s="121" t="s">
        <v>645</v>
      </c>
      <c r="B410" s="392" t="s">
        <v>646</v>
      </c>
      <c r="C410" s="271" t="s">
        <v>647</v>
      </c>
      <c r="D410" s="520">
        <f>F410*F58</f>
        <v>102.28400000000001</v>
      </c>
      <c r="E410" s="103"/>
      <c r="F410" s="516">
        <v>1.3</v>
      </c>
      <c r="G410" s="114"/>
      <c r="H410" s="99"/>
      <c r="I410" s="453">
        <f t="shared" si="33"/>
        <v>0</v>
      </c>
      <c r="J410" s="17"/>
    </row>
    <row r="411" spans="1:36">
      <c r="A411" s="20" t="s">
        <v>23</v>
      </c>
      <c r="B411" s="179" t="s">
        <v>648</v>
      </c>
      <c r="C411" s="34" t="s">
        <v>647</v>
      </c>
      <c r="D411" s="31">
        <f>E411*E58</f>
        <v>104.92500000000001</v>
      </c>
      <c r="E411" s="1">
        <v>1.5</v>
      </c>
      <c r="F411" s="60"/>
      <c r="G411" s="4"/>
      <c r="H411" s="67"/>
      <c r="I411" s="454">
        <f t="shared" si="33"/>
        <v>0</v>
      </c>
      <c r="J411" s="17"/>
    </row>
    <row r="412" spans="1:36">
      <c r="A412" s="133" t="s">
        <v>342</v>
      </c>
      <c r="B412" s="394" t="s">
        <v>649</v>
      </c>
      <c r="C412" s="138" t="s">
        <v>647</v>
      </c>
      <c r="D412" s="514">
        <f>E412*E58</f>
        <v>238.52950000000001</v>
      </c>
      <c r="E412" s="142">
        <v>3.41</v>
      </c>
      <c r="F412" s="147"/>
      <c r="G412" s="148"/>
      <c r="H412" s="69"/>
      <c r="I412" s="515">
        <f t="shared" si="33"/>
        <v>0</v>
      </c>
      <c r="J412" s="247"/>
    </row>
    <row r="413" spans="1:36" s="89" customFormat="1" ht="25.5">
      <c r="A413" s="356" t="s">
        <v>403</v>
      </c>
      <c r="B413" s="405" t="s">
        <v>650</v>
      </c>
      <c r="C413" s="289" t="s">
        <v>651</v>
      </c>
      <c r="D413" s="538">
        <f>E413*E58</f>
        <v>52.462500000000006</v>
      </c>
      <c r="E413" s="286">
        <v>0.75</v>
      </c>
      <c r="F413" s="539"/>
      <c r="G413" s="540"/>
      <c r="H413" s="287"/>
      <c r="I413" s="541">
        <f t="shared" si="33"/>
        <v>0</v>
      </c>
      <c r="J413" s="17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</row>
    <row r="414" spans="1:36">
      <c r="A414" s="100" t="s">
        <v>62</v>
      </c>
      <c r="B414" s="321" t="s">
        <v>652</v>
      </c>
      <c r="C414" s="93" t="s">
        <v>653</v>
      </c>
      <c r="D414" s="483">
        <f>E414*E58</f>
        <v>68.551000000000002</v>
      </c>
      <c r="E414" s="105">
        <v>0.98</v>
      </c>
      <c r="F414" s="108"/>
      <c r="G414" s="90"/>
      <c r="H414" s="88"/>
      <c r="I414" s="455">
        <f t="shared" si="33"/>
        <v>0</v>
      </c>
      <c r="J414" s="17"/>
    </row>
    <row r="415" spans="1:36">
      <c r="A415" s="133" t="s">
        <v>23</v>
      </c>
      <c r="B415" s="394" t="s">
        <v>654</v>
      </c>
      <c r="C415" s="138" t="s">
        <v>655</v>
      </c>
      <c r="D415" s="514">
        <f>E415*E58</f>
        <v>104.92500000000001</v>
      </c>
      <c r="E415" s="142">
        <v>1.5</v>
      </c>
      <c r="F415" s="147"/>
      <c r="G415" s="148"/>
      <c r="H415" s="69"/>
      <c r="I415" s="515">
        <f t="shared" si="33"/>
        <v>0</v>
      </c>
      <c r="J415" s="17"/>
    </row>
    <row r="416" spans="1:36" s="89" customFormat="1">
      <c r="A416" s="100" t="s">
        <v>23</v>
      </c>
      <c r="B416" s="321" t="s">
        <v>656</v>
      </c>
      <c r="C416" s="93" t="s">
        <v>657</v>
      </c>
      <c r="D416" s="477">
        <f>E416*E58</f>
        <v>112.61950000000002</v>
      </c>
      <c r="E416" s="105">
        <v>1.61</v>
      </c>
      <c r="F416" s="108"/>
      <c r="G416" s="90"/>
      <c r="H416" s="88"/>
      <c r="I416" s="455">
        <f t="shared" si="33"/>
        <v>0</v>
      </c>
      <c r="J416" s="17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</row>
    <row r="417" spans="1:36" s="89" customFormat="1">
      <c r="A417" s="357" t="s">
        <v>62</v>
      </c>
      <c r="B417" s="393" t="s">
        <v>658</v>
      </c>
      <c r="C417" s="278" t="s">
        <v>659</v>
      </c>
      <c r="D417" s="542">
        <f>E417*E58</f>
        <v>111.22050000000002</v>
      </c>
      <c r="E417" s="136">
        <v>1.59</v>
      </c>
      <c r="F417" s="488"/>
      <c r="G417" s="130"/>
      <c r="H417" s="137"/>
      <c r="I417" s="489">
        <f t="shared" si="33"/>
        <v>0</v>
      </c>
      <c r="J417" s="247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</row>
    <row r="418" spans="1:36" s="89" customFormat="1" ht="25.5">
      <c r="A418" s="133" t="s">
        <v>23</v>
      </c>
      <c r="B418" s="394" t="s">
        <v>660</v>
      </c>
      <c r="C418" s="278" t="s">
        <v>661</v>
      </c>
      <c r="D418" s="542">
        <f>E418*E58</f>
        <v>162.98350000000002</v>
      </c>
      <c r="E418" s="134">
        <v>2.33</v>
      </c>
      <c r="F418" s="147"/>
      <c r="G418" s="148"/>
      <c r="H418" s="69"/>
      <c r="I418" s="515">
        <f t="shared" si="33"/>
        <v>0</v>
      </c>
      <c r="J418" s="17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</row>
    <row r="419" spans="1:36" ht="25.5">
      <c r="A419" s="357" t="s">
        <v>403</v>
      </c>
      <c r="B419" s="393" t="s">
        <v>662</v>
      </c>
      <c r="C419" s="278" t="s">
        <v>663</v>
      </c>
      <c r="D419" s="542">
        <f>E419*E58</f>
        <v>167.88</v>
      </c>
      <c r="E419" s="136">
        <v>2.4</v>
      </c>
      <c r="F419" s="488"/>
      <c r="G419" s="130"/>
      <c r="H419" s="137"/>
      <c r="I419" s="489">
        <f t="shared" si="33"/>
        <v>0</v>
      </c>
      <c r="J419" s="17"/>
    </row>
    <row r="420" spans="1:36" s="89" customFormat="1" ht="15.75">
      <c r="A420" s="683" t="s">
        <v>664</v>
      </c>
      <c r="B420" s="686"/>
      <c r="C420" s="686"/>
      <c r="D420" s="686"/>
      <c r="E420" s="686"/>
      <c r="F420" s="686"/>
      <c r="G420" s="686"/>
      <c r="H420" s="686"/>
      <c r="I420" s="687"/>
      <c r="J420" s="17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</row>
    <row r="421" spans="1:36" s="89" customFormat="1" ht="25.5">
      <c r="A421" s="121" t="s">
        <v>30</v>
      </c>
      <c r="B421" s="392" t="s">
        <v>665</v>
      </c>
      <c r="C421" s="271" t="s">
        <v>666</v>
      </c>
      <c r="D421" s="520">
        <f>E421*E58</f>
        <v>153.89000000000001</v>
      </c>
      <c r="E421" s="111">
        <v>2.2000000000000002</v>
      </c>
      <c r="F421" s="666"/>
      <c r="G421" s="125"/>
      <c r="H421" s="543"/>
      <c r="I421" s="453">
        <f>D421*H421</f>
        <v>0</v>
      </c>
      <c r="J421" s="17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</row>
    <row r="422" spans="1:36">
      <c r="A422" s="121" t="s">
        <v>645</v>
      </c>
      <c r="B422" s="392" t="s">
        <v>667</v>
      </c>
      <c r="C422" s="101" t="s">
        <v>668</v>
      </c>
      <c r="D422" s="520">
        <f>F422*F58</f>
        <v>196.70000000000002</v>
      </c>
      <c r="E422" s="111"/>
      <c r="F422" s="273">
        <v>2.5</v>
      </c>
      <c r="G422" s="125"/>
      <c r="H422" s="543"/>
      <c r="I422" s="453">
        <f>H422*D422</f>
        <v>0</v>
      </c>
      <c r="J422" s="17"/>
    </row>
    <row r="423" spans="1:36">
      <c r="A423" s="20" t="s">
        <v>62</v>
      </c>
      <c r="B423" s="179" t="s">
        <v>669</v>
      </c>
      <c r="C423" s="7" t="s">
        <v>670</v>
      </c>
      <c r="D423" s="481">
        <f>E423*E58</f>
        <v>201.45599999999999</v>
      </c>
      <c r="E423" s="5">
        <v>2.88</v>
      </c>
      <c r="F423" s="61"/>
      <c r="G423" s="21"/>
      <c r="H423" s="478"/>
      <c r="I423" s="454">
        <f>H423*D423</f>
        <v>0</v>
      </c>
      <c r="J423" s="17"/>
    </row>
    <row r="424" spans="1:36" ht="25.5">
      <c r="A424" s="121" t="s">
        <v>30</v>
      </c>
      <c r="B424" s="392" t="s">
        <v>671</v>
      </c>
      <c r="C424" s="271" t="s">
        <v>672</v>
      </c>
      <c r="D424" s="520">
        <f>E424*E58</f>
        <v>94.432500000000005</v>
      </c>
      <c r="E424" s="111">
        <v>1.35</v>
      </c>
      <c r="F424" s="666"/>
      <c r="G424" s="125"/>
      <c r="H424" s="543"/>
      <c r="I424" s="453">
        <f>D424*H424</f>
        <v>0</v>
      </c>
      <c r="J424" s="17"/>
    </row>
    <row r="425" spans="1:36">
      <c r="A425" s="352" t="s">
        <v>62</v>
      </c>
      <c r="B425" s="391" t="s">
        <v>673</v>
      </c>
      <c r="C425" s="22" t="s">
        <v>674</v>
      </c>
      <c r="D425" s="512">
        <f>E425*E58</f>
        <v>130.8065</v>
      </c>
      <c r="E425" s="40">
        <v>1.87</v>
      </c>
      <c r="F425" s="63"/>
      <c r="G425" s="126"/>
      <c r="H425" s="544"/>
      <c r="I425" s="475">
        <f>H425*D425</f>
        <v>0</v>
      </c>
      <c r="J425" s="17"/>
    </row>
    <row r="426" spans="1:36" ht="15.75">
      <c r="A426" s="683" t="s">
        <v>675</v>
      </c>
      <c r="B426" s="686"/>
      <c r="C426" s="686"/>
      <c r="D426" s="686"/>
      <c r="E426" s="686"/>
      <c r="F426" s="686"/>
      <c r="G426" s="686"/>
      <c r="H426" s="686"/>
      <c r="I426" s="687"/>
      <c r="J426" s="215"/>
    </row>
    <row r="427" spans="1:36">
      <c r="A427" s="355" t="s">
        <v>593</v>
      </c>
      <c r="B427" s="404" t="s">
        <v>676</v>
      </c>
      <c r="C427" s="325" t="s">
        <v>677</v>
      </c>
      <c r="D427" s="490">
        <f>E427*E58</f>
        <v>48.265499999999996</v>
      </c>
      <c r="E427" s="332">
        <v>0.69</v>
      </c>
      <c r="F427" s="333"/>
      <c r="G427" s="334"/>
      <c r="H427" s="545"/>
      <c r="I427" s="492">
        <f t="shared" ref="I427:I448" si="34">H427*D427</f>
        <v>0</v>
      </c>
      <c r="J427" s="17"/>
    </row>
    <row r="428" spans="1:36">
      <c r="A428" s="352" t="s">
        <v>466</v>
      </c>
      <c r="B428" s="391" t="s">
        <v>678</v>
      </c>
      <c r="C428" s="34" t="s">
        <v>679</v>
      </c>
      <c r="D428" s="50">
        <f>E428*$E$58</f>
        <v>62.955000000000005</v>
      </c>
      <c r="E428" s="50">
        <v>0.9</v>
      </c>
      <c r="F428" s="62"/>
      <c r="G428" s="68"/>
      <c r="H428" s="548"/>
      <c r="I428" s="454">
        <f>D428*H428</f>
        <v>0</v>
      </c>
    </row>
    <row r="429" spans="1:36" s="89" customFormat="1">
      <c r="A429" s="20" t="s">
        <v>23</v>
      </c>
      <c r="B429" s="179" t="s">
        <v>680</v>
      </c>
      <c r="C429" s="34" t="s">
        <v>681</v>
      </c>
      <c r="D429" s="31">
        <f>E429*E58</f>
        <v>59.457500000000003</v>
      </c>
      <c r="E429" s="5">
        <v>0.85</v>
      </c>
      <c r="F429" s="61"/>
      <c r="G429" s="21"/>
      <c r="H429" s="478"/>
      <c r="I429" s="454">
        <f t="shared" si="34"/>
        <v>0</v>
      </c>
      <c r="J429" s="17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</row>
    <row r="430" spans="1:36">
      <c r="A430" s="355" t="s">
        <v>23</v>
      </c>
      <c r="B430" s="404" t="s">
        <v>682</v>
      </c>
      <c r="C430" s="325" t="s">
        <v>683</v>
      </c>
      <c r="D430" s="490">
        <f>E430*E58</f>
        <v>62.955000000000005</v>
      </c>
      <c r="E430" s="332">
        <v>0.9</v>
      </c>
      <c r="F430" s="333"/>
      <c r="G430" s="334"/>
      <c r="H430" s="545"/>
      <c r="I430" s="492">
        <f t="shared" si="34"/>
        <v>0</v>
      </c>
      <c r="J430" s="17"/>
    </row>
    <row r="431" spans="1:36">
      <c r="A431" s="20" t="s">
        <v>62</v>
      </c>
      <c r="B431" s="179" t="s">
        <v>684</v>
      </c>
      <c r="C431" s="34" t="s">
        <v>685</v>
      </c>
      <c r="D431" s="2">
        <f>E431*E58</f>
        <v>64.353999999999999</v>
      </c>
      <c r="E431" s="4">
        <v>0.92</v>
      </c>
      <c r="F431" s="60"/>
      <c r="G431" s="4"/>
      <c r="H431" s="67"/>
      <c r="I431" s="454">
        <f t="shared" si="34"/>
        <v>0</v>
      </c>
      <c r="J431" s="215"/>
    </row>
    <row r="432" spans="1:36">
      <c r="A432" s="349" t="s">
        <v>686</v>
      </c>
      <c r="B432" s="131" t="s">
        <v>686</v>
      </c>
      <c r="C432" s="93" t="s">
        <v>687</v>
      </c>
      <c r="D432" s="2">
        <f>E432*E58</f>
        <v>111.22050000000002</v>
      </c>
      <c r="E432" s="91">
        <v>1.59</v>
      </c>
      <c r="F432" s="110"/>
      <c r="G432" s="90"/>
      <c r="H432" s="98"/>
      <c r="I432" s="455">
        <f t="shared" si="34"/>
        <v>0</v>
      </c>
      <c r="J432" s="215"/>
    </row>
    <row r="433" spans="1:36">
      <c r="A433" s="352" t="s">
        <v>688</v>
      </c>
      <c r="B433" s="391" t="s">
        <v>689</v>
      </c>
      <c r="C433" s="34" t="s">
        <v>690</v>
      </c>
      <c r="D433" s="2">
        <f>E433*E58</f>
        <v>115.4175</v>
      </c>
      <c r="E433" s="50">
        <v>1.65</v>
      </c>
      <c r="F433" s="62"/>
      <c r="G433" s="4"/>
      <c r="H433" s="68"/>
      <c r="I433" s="454">
        <f t="shared" si="34"/>
        <v>0</v>
      </c>
      <c r="J433" s="215"/>
    </row>
    <row r="434" spans="1:36">
      <c r="A434" s="349" t="s">
        <v>691</v>
      </c>
      <c r="B434" s="131" t="s">
        <v>692</v>
      </c>
      <c r="C434" s="93" t="s">
        <v>693</v>
      </c>
      <c r="D434" s="2">
        <f>E434*E58</f>
        <v>118.91500000000001</v>
      </c>
      <c r="E434" s="91">
        <v>1.7</v>
      </c>
      <c r="F434" s="110"/>
      <c r="G434" s="90"/>
      <c r="H434" s="98"/>
      <c r="I434" s="455">
        <f t="shared" si="34"/>
        <v>0</v>
      </c>
      <c r="J434" s="17"/>
    </row>
    <row r="435" spans="1:36">
      <c r="A435" s="352" t="s">
        <v>51</v>
      </c>
      <c r="B435" s="391"/>
      <c r="C435" s="34" t="s">
        <v>694</v>
      </c>
      <c r="D435" s="2">
        <f>E435*E58</f>
        <v>132.905</v>
      </c>
      <c r="E435" s="50">
        <v>1.9</v>
      </c>
      <c r="F435" s="62"/>
      <c r="G435" s="4"/>
      <c r="H435" s="68"/>
      <c r="I435" s="454">
        <f>H435*D435</f>
        <v>0</v>
      </c>
      <c r="J435" s="17"/>
    </row>
    <row r="436" spans="1:36" s="89" customFormat="1">
      <c r="A436" s="374" t="s">
        <v>20</v>
      </c>
      <c r="B436" s="406" t="s">
        <v>695</v>
      </c>
      <c r="C436" s="325" t="s">
        <v>696</v>
      </c>
      <c r="D436" s="330">
        <f>E436*E58</f>
        <v>139.9</v>
      </c>
      <c r="E436" s="330">
        <v>2</v>
      </c>
      <c r="F436" s="546"/>
      <c r="G436" s="331"/>
      <c r="H436" s="547"/>
      <c r="I436" s="492">
        <f>H436*D436</f>
        <v>0</v>
      </c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</row>
    <row r="437" spans="1:36" s="89" customFormat="1">
      <c r="A437" s="352" t="s">
        <v>697</v>
      </c>
      <c r="B437" s="391" t="s">
        <v>698</v>
      </c>
      <c r="C437" s="34" t="s">
        <v>699</v>
      </c>
      <c r="D437" s="50">
        <f>F437*$F$58</f>
        <v>629.44000000000005</v>
      </c>
      <c r="E437" s="50"/>
      <c r="F437" s="62">
        <v>8</v>
      </c>
      <c r="G437" s="68"/>
      <c r="H437" s="548"/>
      <c r="I437" s="454">
        <f t="shared" si="34"/>
        <v>0</v>
      </c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</row>
    <row r="438" spans="1:36" s="89" customFormat="1">
      <c r="A438" s="374" t="s">
        <v>697</v>
      </c>
      <c r="B438" s="406" t="s">
        <v>700</v>
      </c>
      <c r="C438" s="325" t="s">
        <v>701</v>
      </c>
      <c r="D438" s="330">
        <f t="shared" ref="D438:D442" si="35">F438*$F$58</f>
        <v>629.44000000000005</v>
      </c>
      <c r="E438" s="330"/>
      <c r="F438" s="546">
        <v>8</v>
      </c>
      <c r="G438" s="331"/>
      <c r="H438" s="547"/>
      <c r="I438" s="492">
        <f t="shared" si="34"/>
        <v>0</v>
      </c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</row>
    <row r="439" spans="1:36" s="89" customFormat="1">
      <c r="A439" s="352" t="s">
        <v>697</v>
      </c>
      <c r="B439" s="391" t="s">
        <v>702</v>
      </c>
      <c r="C439" s="34" t="s">
        <v>703</v>
      </c>
      <c r="D439" s="50">
        <f t="shared" si="35"/>
        <v>629.44000000000005</v>
      </c>
      <c r="E439" s="50"/>
      <c r="F439" s="62">
        <v>8</v>
      </c>
      <c r="G439" s="68"/>
      <c r="H439" s="548"/>
      <c r="I439" s="454">
        <f t="shared" si="34"/>
        <v>0</v>
      </c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</row>
    <row r="440" spans="1:36" s="89" customFormat="1" ht="25.5">
      <c r="A440" s="374" t="s">
        <v>697</v>
      </c>
      <c r="B440" s="406" t="s">
        <v>704</v>
      </c>
      <c r="C440" s="325" t="s">
        <v>705</v>
      </c>
      <c r="D440" s="330">
        <f t="shared" si="35"/>
        <v>629.44000000000005</v>
      </c>
      <c r="E440" s="330"/>
      <c r="F440" s="546">
        <v>8</v>
      </c>
      <c r="G440" s="331"/>
      <c r="H440" s="547"/>
      <c r="I440" s="492">
        <f t="shared" si="34"/>
        <v>0</v>
      </c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</row>
    <row r="441" spans="1:36" s="89" customFormat="1" ht="25.5">
      <c r="A441" s="352" t="s">
        <v>697</v>
      </c>
      <c r="B441" s="391" t="s">
        <v>706</v>
      </c>
      <c r="C441" s="34" t="s">
        <v>707</v>
      </c>
      <c r="D441" s="50">
        <f t="shared" si="35"/>
        <v>629.44000000000005</v>
      </c>
      <c r="E441" s="50"/>
      <c r="F441" s="62">
        <v>8</v>
      </c>
      <c r="G441" s="68"/>
      <c r="H441" s="548"/>
      <c r="I441" s="454">
        <f t="shared" si="34"/>
        <v>0</v>
      </c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</row>
    <row r="442" spans="1:36">
      <c r="A442" s="374" t="s">
        <v>697</v>
      </c>
      <c r="B442" s="406" t="s">
        <v>708</v>
      </c>
      <c r="C442" s="325" t="s">
        <v>709</v>
      </c>
      <c r="D442" s="330">
        <f t="shared" si="35"/>
        <v>629.44000000000005</v>
      </c>
      <c r="E442" s="330"/>
      <c r="F442" s="546">
        <v>8</v>
      </c>
      <c r="G442" s="331"/>
      <c r="H442" s="547"/>
      <c r="I442" s="492">
        <f t="shared" si="34"/>
        <v>0</v>
      </c>
      <c r="J442" s="215"/>
    </row>
    <row r="443" spans="1:36">
      <c r="A443" s="352" t="s">
        <v>697</v>
      </c>
      <c r="B443" s="391" t="s">
        <v>710</v>
      </c>
      <c r="C443" s="34" t="s">
        <v>711</v>
      </c>
      <c r="D443" s="50">
        <f>F443*$F$58</f>
        <v>629.44000000000005</v>
      </c>
      <c r="E443" s="50"/>
      <c r="F443" s="62">
        <v>8</v>
      </c>
      <c r="G443" s="68"/>
      <c r="H443" s="548"/>
      <c r="I443" s="454">
        <f>H443*D443</f>
        <v>0</v>
      </c>
      <c r="J443" s="17"/>
    </row>
    <row r="444" spans="1:36" s="89" customFormat="1" ht="25.5">
      <c r="A444" s="374" t="s">
        <v>697</v>
      </c>
      <c r="B444" s="400" t="s">
        <v>712</v>
      </c>
      <c r="C444" s="325" t="s">
        <v>713</v>
      </c>
      <c r="D444" s="330">
        <f>F444*$F$58</f>
        <v>708.12000000000012</v>
      </c>
      <c r="E444" s="330"/>
      <c r="F444" s="546">
        <v>9</v>
      </c>
      <c r="G444" s="331"/>
      <c r="H444" s="547"/>
      <c r="I444" s="492">
        <f>H444*D444</f>
        <v>0</v>
      </c>
      <c r="J444" s="17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</row>
    <row r="445" spans="1:36" s="89" customFormat="1" ht="25.5">
      <c r="A445" s="352" t="s">
        <v>697</v>
      </c>
      <c r="B445" s="391" t="s">
        <v>714</v>
      </c>
      <c r="C445" s="34" t="s">
        <v>715</v>
      </c>
      <c r="D445" s="50">
        <f>E445*$E$58</f>
        <v>769.45</v>
      </c>
      <c r="E445" s="50">
        <v>11</v>
      </c>
      <c r="F445" s="62"/>
      <c r="G445" s="68"/>
      <c r="H445" s="548"/>
      <c r="I445" s="454">
        <f t="shared" ref="I445" si="36">H445*D445</f>
        <v>0</v>
      </c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</row>
    <row r="446" spans="1:36" s="89" customFormat="1" ht="25.5">
      <c r="A446" s="352" t="s">
        <v>697</v>
      </c>
      <c r="B446" s="391" t="s">
        <v>716</v>
      </c>
      <c r="C446" s="34" t="s">
        <v>717</v>
      </c>
      <c r="D446" s="50">
        <f>E446*$E$58</f>
        <v>839.40000000000009</v>
      </c>
      <c r="E446" s="50">
        <v>12</v>
      </c>
      <c r="F446" s="62"/>
      <c r="G446" s="68"/>
      <c r="H446" s="548"/>
      <c r="I446" s="454">
        <f t="shared" ref="I446:I447" si="37">H446*D446</f>
        <v>0</v>
      </c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</row>
    <row r="447" spans="1:36" s="89" customFormat="1" ht="25.5">
      <c r="A447" s="374" t="s">
        <v>697</v>
      </c>
      <c r="B447" s="406" t="s">
        <v>718</v>
      </c>
      <c r="C447" s="325" t="s">
        <v>719</v>
      </c>
      <c r="D447" s="330">
        <f>E447*$E$58</f>
        <v>979.30000000000007</v>
      </c>
      <c r="E447" s="330">
        <v>14</v>
      </c>
      <c r="F447" s="546"/>
      <c r="G447" s="331"/>
      <c r="H447" s="547"/>
      <c r="I447" s="492">
        <f t="shared" si="37"/>
        <v>0</v>
      </c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</row>
    <row r="448" spans="1:36">
      <c r="A448" s="352" t="s">
        <v>62</v>
      </c>
      <c r="B448" s="391" t="s">
        <v>720</v>
      </c>
      <c r="C448" s="164" t="s">
        <v>721</v>
      </c>
      <c r="D448" s="549">
        <f>E448*E58</f>
        <v>831.00600000000009</v>
      </c>
      <c r="E448" s="50">
        <v>11.88</v>
      </c>
      <c r="F448" s="62"/>
      <c r="G448" s="4"/>
      <c r="H448" s="68"/>
      <c r="I448" s="475">
        <f t="shared" si="34"/>
        <v>0</v>
      </c>
      <c r="J448" s="17"/>
    </row>
    <row r="449" spans="1:36" ht="15.75">
      <c r="A449" s="712" t="s">
        <v>722</v>
      </c>
      <c r="B449" s="713"/>
      <c r="C449" s="713"/>
      <c r="D449" s="713"/>
      <c r="E449" s="713"/>
      <c r="F449" s="713"/>
      <c r="G449" s="713"/>
      <c r="H449" s="713"/>
      <c r="I449" s="714"/>
      <c r="J449" s="17"/>
    </row>
    <row r="450" spans="1:36" ht="15.75">
      <c r="A450" s="691" t="s">
        <v>723</v>
      </c>
      <c r="B450" s="692"/>
      <c r="C450" s="692"/>
      <c r="D450" s="692"/>
      <c r="E450" s="692"/>
      <c r="F450" s="692"/>
      <c r="G450" s="692"/>
      <c r="H450" s="692"/>
      <c r="I450" s="693"/>
      <c r="J450" s="17"/>
    </row>
    <row r="451" spans="1:36">
      <c r="A451" s="121" t="s">
        <v>724</v>
      </c>
      <c r="B451" s="320" t="s">
        <v>725</v>
      </c>
      <c r="C451" s="271" t="s">
        <v>726</v>
      </c>
      <c r="D451" s="209">
        <f>E451*$E$58</f>
        <v>258.815</v>
      </c>
      <c r="E451" s="118">
        <v>3.7</v>
      </c>
      <c r="F451" s="154"/>
      <c r="G451" s="96"/>
      <c r="H451" s="135"/>
      <c r="I451" s="123">
        <f t="shared" ref="I451:I459" si="38">H451*D451</f>
        <v>0</v>
      </c>
      <c r="J451" s="17"/>
    </row>
    <row r="452" spans="1:36">
      <c r="A452" s="182" t="s">
        <v>23</v>
      </c>
      <c r="B452" s="179" t="s">
        <v>727</v>
      </c>
      <c r="C452" s="207" t="s">
        <v>728</v>
      </c>
      <c r="D452" s="210">
        <f>F452*$F$58</f>
        <v>306.85200000000003</v>
      </c>
      <c r="E452" s="167"/>
      <c r="F452" s="166">
        <v>3.9</v>
      </c>
      <c r="G452" s="41"/>
      <c r="H452" s="219"/>
      <c r="I452" s="81">
        <f t="shared" si="38"/>
        <v>0</v>
      </c>
      <c r="J452" s="17"/>
    </row>
    <row r="453" spans="1:36" ht="25.5">
      <c r="A453" s="121" t="s">
        <v>106</v>
      </c>
      <c r="B453" s="321" t="s">
        <v>729</v>
      </c>
      <c r="C453" s="271" t="s">
        <v>730</v>
      </c>
      <c r="D453" s="209">
        <f>F453*$F$58</f>
        <v>310.78600000000006</v>
      </c>
      <c r="E453" s="118"/>
      <c r="F453" s="154">
        <v>3.95</v>
      </c>
      <c r="G453" s="96"/>
      <c r="H453" s="135"/>
      <c r="I453" s="123">
        <f t="shared" si="38"/>
        <v>0</v>
      </c>
      <c r="J453" s="17"/>
    </row>
    <row r="454" spans="1:36">
      <c r="A454" s="182" t="s">
        <v>183</v>
      </c>
      <c r="B454" s="179" t="s">
        <v>731</v>
      </c>
      <c r="C454" s="207" t="s">
        <v>728</v>
      </c>
      <c r="D454" s="210">
        <f>F454*$F$58</f>
        <v>393.40000000000003</v>
      </c>
      <c r="E454" s="167"/>
      <c r="F454" s="166">
        <v>5</v>
      </c>
      <c r="G454" s="41"/>
      <c r="H454" s="219"/>
      <c r="I454" s="81">
        <f t="shared" si="38"/>
        <v>0</v>
      </c>
      <c r="J454" s="17"/>
    </row>
    <row r="455" spans="1:36">
      <c r="A455" s="182" t="s">
        <v>342</v>
      </c>
      <c r="B455" s="320"/>
      <c r="C455" s="207" t="s">
        <v>732</v>
      </c>
      <c r="D455" s="210">
        <f>F455*$F$58</f>
        <v>786.80000000000007</v>
      </c>
      <c r="E455" s="167"/>
      <c r="F455" s="166">
        <v>10</v>
      </c>
      <c r="G455" s="41"/>
      <c r="H455" s="219"/>
      <c r="I455" s="81">
        <f t="shared" si="38"/>
        <v>0</v>
      </c>
      <c r="J455" s="17"/>
    </row>
    <row r="456" spans="1:36">
      <c r="A456" s="121" t="s">
        <v>724</v>
      </c>
      <c r="B456" s="320" t="s">
        <v>733</v>
      </c>
      <c r="C456" s="271" t="s">
        <v>734</v>
      </c>
      <c r="D456" s="209">
        <f>E456*$E$58</f>
        <v>258.815</v>
      </c>
      <c r="E456" s="118">
        <v>3.7</v>
      </c>
      <c r="F456" s="154"/>
      <c r="G456" s="96"/>
      <c r="H456" s="135"/>
      <c r="I456" s="123">
        <f t="shared" si="38"/>
        <v>0</v>
      </c>
      <c r="J456" s="17"/>
    </row>
    <row r="457" spans="1:36">
      <c r="A457" s="182" t="s">
        <v>724</v>
      </c>
      <c r="B457" s="320" t="s">
        <v>735</v>
      </c>
      <c r="C457" s="207" t="s">
        <v>736</v>
      </c>
      <c r="D457" s="210">
        <f>E457*$E$58</f>
        <v>258.815</v>
      </c>
      <c r="E457" s="167">
        <v>3.7</v>
      </c>
      <c r="F457" s="166"/>
      <c r="G457" s="41"/>
      <c r="H457" s="219"/>
      <c r="I457" s="81">
        <f t="shared" si="38"/>
        <v>0</v>
      </c>
      <c r="J457" s="17"/>
    </row>
    <row r="458" spans="1:36" ht="25.5">
      <c r="A458" s="121" t="s">
        <v>106</v>
      </c>
      <c r="B458" s="321" t="s">
        <v>729</v>
      </c>
      <c r="C458" s="271" t="s">
        <v>737</v>
      </c>
      <c r="D458" s="209">
        <f>F458*$F$58</f>
        <v>310.78600000000006</v>
      </c>
      <c r="E458" s="118"/>
      <c r="F458" s="154">
        <v>3.95</v>
      </c>
      <c r="G458" s="96"/>
      <c r="H458" s="135"/>
      <c r="I458" s="123">
        <f t="shared" si="38"/>
        <v>0</v>
      </c>
      <c r="J458" s="17"/>
    </row>
    <row r="459" spans="1:36" ht="25.5">
      <c r="A459" s="182" t="s">
        <v>294</v>
      </c>
      <c r="B459" s="320" t="s">
        <v>738</v>
      </c>
      <c r="C459" s="207" t="s">
        <v>739</v>
      </c>
      <c r="D459" s="208">
        <f>F459*$F$58</f>
        <v>865.48</v>
      </c>
      <c r="E459" s="167"/>
      <c r="F459" s="166">
        <v>11</v>
      </c>
      <c r="G459" s="41"/>
      <c r="H459" s="170"/>
      <c r="I459" s="81">
        <f t="shared" si="38"/>
        <v>0</v>
      </c>
      <c r="J459" s="17"/>
    </row>
    <row r="460" spans="1:36" ht="15.75">
      <c r="A460" s="710" t="s">
        <v>740</v>
      </c>
      <c r="B460" s="686"/>
      <c r="C460" s="686"/>
      <c r="D460" s="686"/>
      <c r="E460" s="686"/>
      <c r="F460" s="686"/>
      <c r="G460" s="686"/>
      <c r="H460" s="686"/>
      <c r="I460" s="687"/>
      <c r="J460" s="17"/>
    </row>
    <row r="461" spans="1:36" ht="25.5">
      <c r="A461" s="182" t="s">
        <v>106</v>
      </c>
      <c r="B461" s="179" t="s">
        <v>729</v>
      </c>
      <c r="C461" s="207" t="s">
        <v>741</v>
      </c>
      <c r="D461" s="42">
        <f>F461*$F$58</f>
        <v>310.78600000000006</v>
      </c>
      <c r="E461" s="167"/>
      <c r="F461" s="166">
        <v>3.95</v>
      </c>
      <c r="G461" s="41"/>
      <c r="H461" s="170"/>
      <c r="I461" s="81">
        <f t="shared" ref="I461:I472" si="39">H461*D461</f>
        <v>0</v>
      </c>
      <c r="J461" s="17"/>
    </row>
    <row r="462" spans="1:36" s="89" customFormat="1">
      <c r="A462" s="121" t="s">
        <v>724</v>
      </c>
      <c r="B462" s="320" t="s">
        <v>742</v>
      </c>
      <c r="C462" s="271" t="s">
        <v>743</v>
      </c>
      <c r="D462" s="209">
        <f>E462*$E$58</f>
        <v>258.815</v>
      </c>
      <c r="E462" s="118">
        <v>3.7</v>
      </c>
      <c r="F462" s="154"/>
      <c r="G462" s="96"/>
      <c r="H462" s="135"/>
      <c r="I462" s="123">
        <f t="shared" si="39"/>
        <v>0</v>
      </c>
      <c r="J462" s="215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</row>
    <row r="463" spans="1:36" s="89" customFormat="1">
      <c r="A463" s="182" t="s">
        <v>183</v>
      </c>
      <c r="B463" s="20" t="s">
        <v>744</v>
      </c>
      <c r="C463" s="207" t="s">
        <v>745</v>
      </c>
      <c r="D463" s="42">
        <f>F463*$F$58</f>
        <v>393.40000000000003</v>
      </c>
      <c r="E463" s="43"/>
      <c r="F463" s="223">
        <v>5</v>
      </c>
      <c r="G463" s="4"/>
      <c r="H463" s="67"/>
      <c r="I463" s="454">
        <f t="shared" si="39"/>
        <v>0</v>
      </c>
      <c r="J463" s="17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</row>
    <row r="464" spans="1:36" s="89" customFormat="1">
      <c r="A464" s="121" t="s">
        <v>724</v>
      </c>
      <c r="B464" s="320" t="s">
        <v>746</v>
      </c>
      <c r="C464" s="271" t="s">
        <v>747</v>
      </c>
      <c r="D464" s="209">
        <f>E464*$E$58</f>
        <v>258.815</v>
      </c>
      <c r="E464" s="118">
        <v>3.7</v>
      </c>
      <c r="F464" s="154"/>
      <c r="G464" s="96"/>
      <c r="H464" s="135"/>
      <c r="I464" s="455">
        <f t="shared" si="39"/>
        <v>0</v>
      </c>
      <c r="J464" s="17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</row>
    <row r="465" spans="1:36">
      <c r="A465" s="182" t="s">
        <v>724</v>
      </c>
      <c r="B465" s="320" t="s">
        <v>748</v>
      </c>
      <c r="C465" s="207" t="s">
        <v>749</v>
      </c>
      <c r="D465" s="208">
        <f>E465*$E$58</f>
        <v>258.815</v>
      </c>
      <c r="E465" s="43">
        <v>3.7</v>
      </c>
      <c r="F465" s="223"/>
      <c r="G465" s="4"/>
      <c r="H465" s="67"/>
      <c r="I465" s="454">
        <f t="shared" si="39"/>
        <v>0</v>
      </c>
      <c r="J465" s="17"/>
    </row>
    <row r="466" spans="1:36" ht="25.5">
      <c r="A466" s="182" t="s">
        <v>106</v>
      </c>
      <c r="B466" s="179" t="s">
        <v>729</v>
      </c>
      <c r="C466" s="207" t="s">
        <v>750</v>
      </c>
      <c r="D466" s="210">
        <f>F466*$F$58</f>
        <v>310.78600000000006</v>
      </c>
      <c r="E466" s="167"/>
      <c r="F466" s="166">
        <v>3.95</v>
      </c>
      <c r="G466" s="41"/>
      <c r="H466" s="219"/>
      <c r="I466" s="81">
        <f t="shared" si="39"/>
        <v>0</v>
      </c>
      <c r="J466" s="17"/>
    </row>
    <row r="467" spans="1:36" s="89" customFormat="1" ht="25.5">
      <c r="A467" s="100" t="s">
        <v>20</v>
      </c>
      <c r="B467" s="20"/>
      <c r="C467" s="34" t="s">
        <v>751</v>
      </c>
      <c r="D467" s="198">
        <f t="shared" ref="D467:D472" si="40">E467*$E$58</f>
        <v>467.96550000000002</v>
      </c>
      <c r="E467" s="244">
        <v>6.69</v>
      </c>
      <c r="F467" s="41"/>
      <c r="G467" s="41"/>
      <c r="H467" s="219"/>
      <c r="I467" s="123">
        <f t="shared" si="39"/>
        <v>0</v>
      </c>
      <c r="J467" s="17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</row>
    <row r="468" spans="1:36" ht="25.5">
      <c r="A468" s="100" t="s">
        <v>20</v>
      </c>
      <c r="B468" s="100" t="s">
        <v>752</v>
      </c>
      <c r="C468" s="34" t="s">
        <v>753</v>
      </c>
      <c r="D468" s="2">
        <f t="shared" si="40"/>
        <v>467.96550000000002</v>
      </c>
      <c r="E468" s="244">
        <v>6.69</v>
      </c>
      <c r="F468" s="96"/>
      <c r="G468" s="96"/>
      <c r="H468" s="220"/>
      <c r="I468" s="123">
        <f t="shared" si="39"/>
        <v>0</v>
      </c>
      <c r="J468" s="215"/>
    </row>
    <row r="469" spans="1:36" s="89" customFormat="1">
      <c r="A469" s="20" t="s">
        <v>754</v>
      </c>
      <c r="B469" s="20" t="s">
        <v>755</v>
      </c>
      <c r="C469" s="34" t="s">
        <v>756</v>
      </c>
      <c r="D469" s="2">
        <f t="shared" si="40"/>
        <v>349.75</v>
      </c>
      <c r="E469" s="4">
        <v>5</v>
      </c>
      <c r="F469" s="4"/>
      <c r="G469" s="4"/>
      <c r="H469" s="165"/>
      <c r="I469" s="467">
        <f>H469*D469</f>
        <v>0</v>
      </c>
      <c r="J469" s="215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</row>
    <row r="470" spans="1:36" s="89" customFormat="1">
      <c r="A470" s="20" t="s">
        <v>754</v>
      </c>
      <c r="B470" s="20" t="s">
        <v>757</v>
      </c>
      <c r="C470" s="34" t="s">
        <v>758</v>
      </c>
      <c r="D470" s="2">
        <f t="shared" si="40"/>
        <v>349.75</v>
      </c>
      <c r="E470" s="4">
        <v>5</v>
      </c>
      <c r="F470" s="4"/>
      <c r="G470" s="4"/>
      <c r="H470" s="165"/>
      <c r="I470" s="467">
        <f>H470*D470</f>
        <v>0</v>
      </c>
      <c r="J470" s="215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</row>
    <row r="471" spans="1:36">
      <c r="A471" s="20" t="s">
        <v>754</v>
      </c>
      <c r="B471" s="20" t="s">
        <v>759</v>
      </c>
      <c r="C471" s="34" t="s">
        <v>760</v>
      </c>
      <c r="D471" s="2">
        <f t="shared" si="40"/>
        <v>349.75</v>
      </c>
      <c r="E471" s="4">
        <v>5</v>
      </c>
      <c r="F471" s="4"/>
      <c r="G471" s="4"/>
      <c r="H471" s="165"/>
      <c r="I471" s="467">
        <f>H471*D471</f>
        <v>0</v>
      </c>
      <c r="J471" s="17"/>
    </row>
    <row r="472" spans="1:36">
      <c r="A472" s="20" t="s">
        <v>62</v>
      </c>
      <c r="B472" s="20" t="s">
        <v>761</v>
      </c>
      <c r="C472" s="34" t="s">
        <v>762</v>
      </c>
      <c r="D472" s="2">
        <f t="shared" si="40"/>
        <v>419.00050000000005</v>
      </c>
      <c r="E472" s="4">
        <v>5.99</v>
      </c>
      <c r="F472" s="4"/>
      <c r="G472" s="4"/>
      <c r="H472" s="165"/>
      <c r="I472" s="467">
        <f t="shared" si="39"/>
        <v>0</v>
      </c>
      <c r="J472" s="17"/>
    </row>
    <row r="473" spans="1:36" ht="15.75">
      <c r="A473" s="710" t="s">
        <v>763</v>
      </c>
      <c r="B473" s="686"/>
      <c r="C473" s="686"/>
      <c r="D473" s="686"/>
      <c r="E473" s="686"/>
      <c r="F473" s="686"/>
      <c r="G473" s="686"/>
      <c r="H473" s="686"/>
      <c r="I473" s="687"/>
      <c r="J473" s="17"/>
    </row>
    <row r="474" spans="1:36" s="89" customFormat="1">
      <c r="A474" s="100" t="s">
        <v>20</v>
      </c>
      <c r="B474" s="20"/>
      <c r="C474" s="7" t="s">
        <v>764</v>
      </c>
      <c r="D474" s="198">
        <f>E474*$E$58</f>
        <v>398.01550000000003</v>
      </c>
      <c r="E474" s="244">
        <v>5.69</v>
      </c>
      <c r="F474" s="41"/>
      <c r="G474" s="41"/>
      <c r="H474" s="219"/>
      <c r="I474" s="455">
        <f>H474*D474</f>
        <v>0</v>
      </c>
      <c r="J474" s="17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</row>
    <row r="475" spans="1:36">
      <c r="A475" s="100" t="s">
        <v>20</v>
      </c>
      <c r="B475" s="100" t="s">
        <v>752</v>
      </c>
      <c r="C475" s="86" t="s">
        <v>765</v>
      </c>
      <c r="D475" s="151">
        <f>E475*E58</f>
        <v>398.01550000000003</v>
      </c>
      <c r="E475" s="245">
        <v>5.69</v>
      </c>
      <c r="F475" s="90"/>
      <c r="G475" s="90"/>
      <c r="H475" s="149"/>
      <c r="I475" s="455">
        <f>H475*D475</f>
        <v>0</v>
      </c>
      <c r="J475" s="17"/>
    </row>
    <row r="476" spans="1:36" ht="15.75">
      <c r="A476" s="710" t="s">
        <v>766</v>
      </c>
      <c r="B476" s="686"/>
      <c r="C476" s="686"/>
      <c r="D476" s="686"/>
      <c r="E476" s="686"/>
      <c r="F476" s="686"/>
      <c r="G476" s="686"/>
      <c r="H476" s="686"/>
      <c r="I476" s="687"/>
      <c r="J476" s="17"/>
    </row>
    <row r="477" spans="1:36">
      <c r="A477" s="182" t="s">
        <v>106</v>
      </c>
      <c r="B477" s="182" t="s">
        <v>767</v>
      </c>
      <c r="C477" s="207" t="s">
        <v>768</v>
      </c>
      <c r="D477" s="18">
        <f>F477*$F$58</f>
        <v>310.78600000000006</v>
      </c>
      <c r="E477" s="3"/>
      <c r="F477" s="166">
        <v>3.95</v>
      </c>
      <c r="G477" s="43"/>
      <c r="H477" s="163"/>
      <c r="I477" s="469">
        <f t="shared" ref="I477:I498" si="41">H477*D477</f>
        <v>0</v>
      </c>
      <c r="J477" s="17"/>
    </row>
    <row r="478" spans="1:36" s="89" customFormat="1">
      <c r="A478" s="121" t="s">
        <v>106</v>
      </c>
      <c r="B478" s="100" t="s">
        <v>769</v>
      </c>
      <c r="C478" s="93" t="s">
        <v>770</v>
      </c>
      <c r="D478" s="18">
        <f>F478*$F$58</f>
        <v>326.52200000000005</v>
      </c>
      <c r="E478" s="103"/>
      <c r="F478" s="112">
        <v>4.1500000000000004</v>
      </c>
      <c r="G478" s="90"/>
      <c r="H478" s="88"/>
      <c r="I478" s="455">
        <f t="shared" si="41"/>
        <v>0</v>
      </c>
      <c r="J478" s="17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</row>
    <row r="479" spans="1:36">
      <c r="A479" s="100" t="s">
        <v>51</v>
      </c>
      <c r="B479" s="321" t="s">
        <v>771</v>
      </c>
      <c r="C479" s="93" t="s">
        <v>768</v>
      </c>
      <c r="D479" s="115">
        <f>E479*E58</f>
        <v>384.72500000000002</v>
      </c>
      <c r="E479" s="103">
        <v>5.5</v>
      </c>
      <c r="F479" s="112"/>
      <c r="G479" s="90"/>
      <c r="H479" s="88"/>
      <c r="I479" s="455">
        <f t="shared" si="41"/>
        <v>0</v>
      </c>
      <c r="J479" s="17"/>
    </row>
    <row r="480" spans="1:36" ht="38.25">
      <c r="A480" s="121" t="s">
        <v>17</v>
      </c>
      <c r="B480" s="20" t="s">
        <v>772</v>
      </c>
      <c r="C480" s="119" t="s">
        <v>773</v>
      </c>
      <c r="D480" s="481">
        <f>E480*$E$58</f>
        <v>594.57500000000005</v>
      </c>
      <c r="E480" s="109">
        <v>8.5</v>
      </c>
      <c r="F480" s="110"/>
      <c r="G480" s="91"/>
      <c r="H480" s="98"/>
      <c r="I480" s="123">
        <f>H480*D480</f>
        <v>0</v>
      </c>
      <c r="J480" s="17"/>
    </row>
    <row r="481" spans="1:31" ht="38.25">
      <c r="A481" s="121" t="s">
        <v>17</v>
      </c>
      <c r="B481" s="20" t="s">
        <v>774</v>
      </c>
      <c r="C481" s="119" t="s">
        <v>775</v>
      </c>
      <c r="D481" s="481">
        <f>E481*$E$58</f>
        <v>664.52499999999998</v>
      </c>
      <c r="E481" s="109">
        <v>9.5</v>
      </c>
      <c r="F481" s="110"/>
      <c r="G481" s="91"/>
      <c r="H481" s="98"/>
      <c r="I481" s="123">
        <f>H481*D481</f>
        <v>0</v>
      </c>
      <c r="J481" s="17"/>
    </row>
    <row r="482" spans="1:31" s="45" customFormat="1" ht="38.25">
      <c r="A482" s="121" t="s">
        <v>17</v>
      </c>
      <c r="B482" s="20" t="s">
        <v>776</v>
      </c>
      <c r="C482" s="119" t="s">
        <v>777</v>
      </c>
      <c r="D482" s="481">
        <f>E482*$E$58</f>
        <v>741.47</v>
      </c>
      <c r="E482" s="109">
        <v>10.6</v>
      </c>
      <c r="F482" s="110"/>
      <c r="G482" s="91"/>
      <c r="H482" s="98"/>
      <c r="I482" s="123">
        <f>H482*D482</f>
        <v>0</v>
      </c>
      <c r="J482" s="17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</row>
    <row r="483" spans="1:31">
      <c r="A483" s="100" t="s">
        <v>23</v>
      </c>
      <c r="B483" s="321" t="s">
        <v>778</v>
      </c>
      <c r="C483" s="93" t="s">
        <v>779</v>
      </c>
      <c r="D483" s="477">
        <f>E483*E58</f>
        <v>139.9</v>
      </c>
      <c r="E483" s="107">
        <v>2</v>
      </c>
      <c r="F483" s="108"/>
      <c r="G483" s="90"/>
      <c r="H483" s="88"/>
      <c r="I483" s="455">
        <f t="shared" si="41"/>
        <v>0</v>
      </c>
      <c r="J483" s="17"/>
    </row>
    <row r="484" spans="1:31">
      <c r="A484" s="182" t="s">
        <v>106</v>
      </c>
      <c r="B484" s="20" t="s">
        <v>780</v>
      </c>
      <c r="C484" s="34" t="s">
        <v>781</v>
      </c>
      <c r="D484" s="31">
        <f>F484*F58</f>
        <v>310.78600000000006</v>
      </c>
      <c r="E484" s="3"/>
      <c r="F484" s="166">
        <v>3.95</v>
      </c>
      <c r="G484" s="4"/>
      <c r="H484" s="67"/>
      <c r="I484" s="454">
        <f t="shared" si="41"/>
        <v>0</v>
      </c>
      <c r="J484" s="17"/>
    </row>
    <row r="485" spans="1:31">
      <c r="A485" s="100" t="s">
        <v>183</v>
      </c>
      <c r="B485" s="321" t="s">
        <v>782</v>
      </c>
      <c r="C485" s="93" t="s">
        <v>783</v>
      </c>
      <c r="D485" s="477">
        <f>F485*F58</f>
        <v>314.72000000000003</v>
      </c>
      <c r="E485" s="105"/>
      <c r="F485" s="108">
        <v>4</v>
      </c>
      <c r="G485" s="90"/>
      <c r="H485" s="88"/>
      <c r="I485" s="455">
        <f t="shared" si="41"/>
        <v>0</v>
      </c>
      <c r="J485" s="17"/>
    </row>
    <row r="486" spans="1:31">
      <c r="A486" s="20" t="s">
        <v>342</v>
      </c>
      <c r="B486" s="179" t="s">
        <v>784</v>
      </c>
      <c r="C486" s="34" t="s">
        <v>785</v>
      </c>
      <c r="D486" s="31">
        <f>E486*E58</f>
        <v>342.75500000000005</v>
      </c>
      <c r="E486" s="1">
        <v>4.9000000000000004</v>
      </c>
      <c r="F486" s="60"/>
      <c r="G486" s="4"/>
      <c r="H486" s="67"/>
      <c r="I486" s="454">
        <f t="shared" si="41"/>
        <v>0</v>
      </c>
      <c r="J486" s="17"/>
    </row>
    <row r="487" spans="1:31">
      <c r="A487" s="100" t="s">
        <v>183</v>
      </c>
      <c r="B487" s="321" t="s">
        <v>786</v>
      </c>
      <c r="C487" s="93" t="s">
        <v>787</v>
      </c>
      <c r="D487" s="477">
        <f>F487*F58</f>
        <v>393.40000000000003</v>
      </c>
      <c r="E487" s="105"/>
      <c r="F487" s="108">
        <v>5</v>
      </c>
      <c r="G487" s="90"/>
      <c r="H487" s="88"/>
      <c r="I487" s="455">
        <f t="shared" si="41"/>
        <v>0</v>
      </c>
      <c r="J487" s="17"/>
    </row>
    <row r="488" spans="1:31" ht="25.5">
      <c r="A488" s="20" t="s">
        <v>342</v>
      </c>
      <c r="B488" s="179" t="s">
        <v>788</v>
      </c>
      <c r="C488" s="34" t="s">
        <v>789</v>
      </c>
      <c r="D488" s="31">
        <f>E488*E58</f>
        <v>433.69000000000005</v>
      </c>
      <c r="E488" s="1">
        <v>6.2</v>
      </c>
      <c r="F488" s="60"/>
      <c r="G488" s="4"/>
      <c r="H488" s="67"/>
      <c r="I488" s="454">
        <f t="shared" si="41"/>
        <v>0</v>
      </c>
      <c r="J488" s="17"/>
    </row>
    <row r="489" spans="1:31" ht="38.25">
      <c r="A489" s="121" t="s">
        <v>17</v>
      </c>
      <c r="B489" s="20" t="s">
        <v>790</v>
      </c>
      <c r="C489" s="119" t="s">
        <v>791</v>
      </c>
      <c r="D489" s="481">
        <f>E489*$E$58</f>
        <v>594.57500000000005</v>
      </c>
      <c r="E489" s="109">
        <v>8.5</v>
      </c>
      <c r="F489" s="110"/>
      <c r="G489" s="91"/>
      <c r="H489" s="98"/>
      <c r="I489" s="123">
        <f>H489*D489</f>
        <v>0</v>
      </c>
      <c r="J489" s="17"/>
    </row>
    <row r="490" spans="1:31" ht="38.25">
      <c r="A490" s="121" t="s">
        <v>17</v>
      </c>
      <c r="B490" s="20" t="s">
        <v>792</v>
      </c>
      <c r="C490" s="119" t="s">
        <v>793</v>
      </c>
      <c r="D490" s="481">
        <f>E490*$E$58</f>
        <v>594.57500000000005</v>
      </c>
      <c r="E490" s="109">
        <v>8.5</v>
      </c>
      <c r="F490" s="110"/>
      <c r="G490" s="91"/>
      <c r="H490" s="98"/>
      <c r="I490" s="123">
        <f>H490*D490</f>
        <v>0</v>
      </c>
      <c r="J490" s="17"/>
    </row>
    <row r="491" spans="1:31" ht="38.25">
      <c r="A491" s="121" t="s">
        <v>17</v>
      </c>
      <c r="B491" s="20" t="s">
        <v>794</v>
      </c>
      <c r="C491" s="119" t="s">
        <v>795</v>
      </c>
      <c r="D491" s="481">
        <f>E491*$E$58</f>
        <v>594.57500000000005</v>
      </c>
      <c r="E491" s="109">
        <v>8.5</v>
      </c>
      <c r="F491" s="110"/>
      <c r="G491" s="91"/>
      <c r="H491" s="98"/>
      <c r="I491" s="123">
        <f>H491*D491</f>
        <v>0</v>
      </c>
      <c r="J491" s="17"/>
    </row>
    <row r="492" spans="1:31" ht="38.25">
      <c r="A492" s="121" t="s">
        <v>17</v>
      </c>
      <c r="B492" s="20" t="s">
        <v>796</v>
      </c>
      <c r="C492" s="119" t="s">
        <v>797</v>
      </c>
      <c r="D492" s="481">
        <f>E492*$E$58</f>
        <v>713.49</v>
      </c>
      <c r="E492" s="109">
        <v>10.199999999999999</v>
      </c>
      <c r="F492" s="110"/>
      <c r="G492" s="91"/>
      <c r="H492" s="98"/>
      <c r="I492" s="123">
        <f>H492*D492</f>
        <v>0</v>
      </c>
      <c r="J492" s="17"/>
    </row>
    <row r="493" spans="1:31" ht="38.25">
      <c r="A493" s="100" t="s">
        <v>342</v>
      </c>
      <c r="B493" s="100" t="s">
        <v>194</v>
      </c>
      <c r="C493" s="34" t="s">
        <v>798</v>
      </c>
      <c r="D493" s="457">
        <f>E493*E58</f>
        <v>1049.25</v>
      </c>
      <c r="E493" s="96">
        <v>15</v>
      </c>
      <c r="F493" s="90"/>
      <c r="G493" s="90"/>
      <c r="H493" s="161"/>
      <c r="I493" s="191">
        <f t="shared" si="41"/>
        <v>0</v>
      </c>
      <c r="J493" s="17"/>
    </row>
    <row r="494" spans="1:31">
      <c r="A494" s="182" t="s">
        <v>106</v>
      </c>
      <c r="B494" s="20" t="s">
        <v>799</v>
      </c>
      <c r="C494" s="34" t="s">
        <v>800</v>
      </c>
      <c r="D494" s="18">
        <f>F494*$F$58</f>
        <v>310.78600000000006</v>
      </c>
      <c r="E494" s="3"/>
      <c r="F494" s="166">
        <v>3.95</v>
      </c>
      <c r="G494" s="4"/>
      <c r="H494" s="67"/>
      <c r="I494" s="454">
        <f t="shared" si="41"/>
        <v>0</v>
      </c>
      <c r="J494" s="17"/>
    </row>
    <row r="495" spans="1:31">
      <c r="A495" s="100" t="s">
        <v>23</v>
      </c>
      <c r="B495" s="100" t="s">
        <v>801</v>
      </c>
      <c r="C495" s="93" t="s">
        <v>802</v>
      </c>
      <c r="D495" s="151">
        <f>E495*E58</f>
        <v>139.9</v>
      </c>
      <c r="E495" s="96">
        <v>2</v>
      </c>
      <c r="F495" s="90"/>
      <c r="G495" s="90"/>
      <c r="H495" s="161"/>
      <c r="I495" s="472">
        <f t="shared" si="41"/>
        <v>0</v>
      </c>
      <c r="J495" s="17"/>
    </row>
    <row r="496" spans="1:31" ht="38.25">
      <c r="A496" s="121" t="s">
        <v>17</v>
      </c>
      <c r="B496" s="20" t="s">
        <v>803</v>
      </c>
      <c r="C496" s="119" t="s">
        <v>804</v>
      </c>
      <c r="D496" s="481">
        <f>E496*$E$58</f>
        <v>594.57500000000005</v>
      </c>
      <c r="E496" s="109">
        <v>8.5</v>
      </c>
      <c r="F496" s="110"/>
      <c r="G496" s="91"/>
      <c r="H496" s="98"/>
      <c r="I496" s="123">
        <f>H496*D496</f>
        <v>0</v>
      </c>
      <c r="J496" s="17"/>
    </row>
    <row r="497" spans="1:31" ht="38.25">
      <c r="A497" s="121" t="s">
        <v>17</v>
      </c>
      <c r="B497" s="20" t="s">
        <v>805</v>
      </c>
      <c r="C497" s="119" t="s">
        <v>806</v>
      </c>
      <c r="D497" s="31">
        <f>E497*$E$58</f>
        <v>594.57500000000005</v>
      </c>
      <c r="E497" s="109">
        <v>8.5</v>
      </c>
      <c r="F497" s="110"/>
      <c r="G497" s="91"/>
      <c r="H497" s="98"/>
      <c r="I497" s="123">
        <f>H497*D497</f>
        <v>0</v>
      </c>
      <c r="J497" s="17"/>
    </row>
    <row r="498" spans="1:31" ht="25.5">
      <c r="A498" s="100" t="s">
        <v>342</v>
      </c>
      <c r="B498" s="100" t="s">
        <v>194</v>
      </c>
      <c r="C498" s="93" t="s">
        <v>807</v>
      </c>
      <c r="D498" s="457">
        <f>E498*E58</f>
        <v>1259.1000000000001</v>
      </c>
      <c r="E498" s="96">
        <v>18</v>
      </c>
      <c r="F498" s="90"/>
      <c r="G498" s="90"/>
      <c r="H498" s="161"/>
      <c r="I498" s="191">
        <f t="shared" si="41"/>
        <v>0</v>
      </c>
      <c r="J498" s="17"/>
    </row>
    <row r="499" spans="1:31" ht="15.75">
      <c r="A499" s="710" t="s">
        <v>808</v>
      </c>
      <c r="B499" s="686"/>
      <c r="C499" s="686"/>
      <c r="D499" s="686"/>
      <c r="E499" s="686"/>
      <c r="F499" s="686"/>
      <c r="G499" s="686"/>
      <c r="H499" s="686"/>
      <c r="I499" s="687"/>
      <c r="J499" s="17"/>
    </row>
    <row r="500" spans="1:31">
      <c r="A500" s="182" t="s">
        <v>106</v>
      </c>
      <c r="B500" s="182" t="s">
        <v>809</v>
      </c>
      <c r="C500" s="207" t="s">
        <v>810</v>
      </c>
      <c r="D500" s="18">
        <f>F500*$F$58</f>
        <v>310.78600000000006</v>
      </c>
      <c r="E500" s="3"/>
      <c r="F500" s="166">
        <v>3.95</v>
      </c>
      <c r="G500" s="43"/>
      <c r="H500" s="163"/>
      <c r="I500" s="469">
        <f t="shared" ref="I500:I510" si="42">H500*D500</f>
        <v>0</v>
      </c>
      <c r="J500" s="17" t="s">
        <v>811</v>
      </c>
    </row>
    <row r="501" spans="1:31">
      <c r="A501" s="121" t="s">
        <v>106</v>
      </c>
      <c r="B501" s="100" t="s">
        <v>812</v>
      </c>
      <c r="C501" s="93" t="s">
        <v>813</v>
      </c>
      <c r="D501" s="18">
        <f>F501*$F$58</f>
        <v>255.71000000000004</v>
      </c>
      <c r="E501" s="103"/>
      <c r="F501" s="112">
        <v>3.25</v>
      </c>
      <c r="G501" s="90"/>
      <c r="H501" s="88"/>
      <c r="I501" s="455">
        <f t="shared" si="42"/>
        <v>0</v>
      </c>
      <c r="J501" s="17"/>
    </row>
    <row r="502" spans="1:31" s="45" customFormat="1">
      <c r="A502" s="100" t="s">
        <v>23</v>
      </c>
      <c r="B502" s="321" t="s">
        <v>814</v>
      </c>
      <c r="C502" s="93" t="s">
        <v>815</v>
      </c>
      <c r="D502" s="477">
        <f>E502*E58</f>
        <v>276.30250000000001</v>
      </c>
      <c r="E502" s="107">
        <v>3.95</v>
      </c>
      <c r="F502" s="108"/>
      <c r="G502" s="90"/>
      <c r="H502" s="88"/>
      <c r="I502" s="455">
        <f t="shared" si="42"/>
        <v>0</v>
      </c>
      <c r="J502" s="17" t="s">
        <v>811</v>
      </c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</row>
    <row r="503" spans="1:31" s="45" customFormat="1">
      <c r="A503" s="182" t="s">
        <v>294</v>
      </c>
      <c r="B503" s="182" t="s">
        <v>816</v>
      </c>
      <c r="C503" s="207" t="s">
        <v>817</v>
      </c>
      <c r="D503" s="18">
        <f>E503*E58</f>
        <v>276.30250000000001</v>
      </c>
      <c r="E503" s="3">
        <v>3.95</v>
      </c>
      <c r="F503" s="223"/>
      <c r="G503" s="43"/>
      <c r="H503" s="163"/>
      <c r="I503" s="469">
        <f t="shared" si="42"/>
        <v>0</v>
      </c>
      <c r="J503" s="17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</row>
    <row r="504" spans="1:31">
      <c r="A504" s="20" t="s">
        <v>183</v>
      </c>
      <c r="B504" s="179" t="s">
        <v>818</v>
      </c>
      <c r="C504" s="34" t="s">
        <v>819</v>
      </c>
      <c r="D504" s="31">
        <f>F504*F58</f>
        <v>314.72000000000003</v>
      </c>
      <c r="E504" s="1"/>
      <c r="F504" s="147">
        <v>4</v>
      </c>
      <c r="G504" s="4"/>
      <c r="H504" s="67"/>
      <c r="I504" s="454">
        <f t="shared" si="42"/>
        <v>0</v>
      </c>
      <c r="J504" s="17" t="s">
        <v>820</v>
      </c>
    </row>
    <row r="505" spans="1:31" ht="38.25">
      <c r="A505" s="121" t="s">
        <v>17</v>
      </c>
      <c r="B505" s="20" t="s">
        <v>821</v>
      </c>
      <c r="C505" s="119" t="s">
        <v>822</v>
      </c>
      <c r="D505" s="481">
        <f>E505*$E$58</f>
        <v>538.61500000000001</v>
      </c>
      <c r="E505" s="109">
        <v>7.7</v>
      </c>
      <c r="F505" s="110"/>
      <c r="G505" s="91"/>
      <c r="H505" s="98"/>
      <c r="I505" s="123">
        <f>H505*D505</f>
        <v>0</v>
      </c>
      <c r="J505" s="17" t="s">
        <v>820</v>
      </c>
    </row>
    <row r="506" spans="1:31" ht="38.25">
      <c r="A506" s="121" t="s">
        <v>17</v>
      </c>
      <c r="B506" s="20" t="s">
        <v>823</v>
      </c>
      <c r="C506" s="119" t="s">
        <v>824</v>
      </c>
      <c r="D506" s="481">
        <f>E506*$E$58</f>
        <v>538.61500000000001</v>
      </c>
      <c r="E506" s="109">
        <v>7.7</v>
      </c>
      <c r="F506" s="110"/>
      <c r="G506" s="91"/>
      <c r="H506" s="98"/>
      <c r="I506" s="123">
        <f>H506*D506</f>
        <v>0</v>
      </c>
      <c r="J506" s="17" t="s">
        <v>820</v>
      </c>
    </row>
    <row r="507" spans="1:31" ht="38.25">
      <c r="A507" s="121" t="s">
        <v>17</v>
      </c>
      <c r="B507" s="20" t="s">
        <v>825</v>
      </c>
      <c r="C507" s="119" t="s">
        <v>826</v>
      </c>
      <c r="D507" s="481">
        <f>E507*$E$58</f>
        <v>538.61500000000001</v>
      </c>
      <c r="E507" s="109">
        <v>7.7</v>
      </c>
      <c r="F507" s="110"/>
      <c r="G507" s="91"/>
      <c r="H507" s="98"/>
      <c r="I507" s="123">
        <f>H507*D507</f>
        <v>0</v>
      </c>
      <c r="J507" s="17" t="s">
        <v>820</v>
      </c>
    </row>
    <row r="508" spans="1:31" ht="38.25">
      <c r="A508" s="121" t="s">
        <v>17</v>
      </c>
      <c r="B508" s="20" t="s">
        <v>827</v>
      </c>
      <c r="C508" s="119" t="s">
        <v>828</v>
      </c>
      <c r="D508" s="481">
        <f>E508*$E$58</f>
        <v>615.56000000000006</v>
      </c>
      <c r="E508" s="96">
        <v>8.8000000000000007</v>
      </c>
      <c r="F508" s="90"/>
      <c r="G508" s="91"/>
      <c r="H508" s="98"/>
      <c r="I508" s="123">
        <f>H508*D508</f>
        <v>0</v>
      </c>
      <c r="J508" s="17"/>
    </row>
    <row r="509" spans="1:31">
      <c r="A509" s="121" t="s">
        <v>106</v>
      </c>
      <c r="B509" s="100" t="s">
        <v>829</v>
      </c>
      <c r="C509" s="93" t="s">
        <v>830</v>
      </c>
      <c r="D509" s="115">
        <f>F509*$F$58</f>
        <v>310.78600000000006</v>
      </c>
      <c r="E509" s="103"/>
      <c r="F509" s="166">
        <v>3.95</v>
      </c>
      <c r="G509" s="90"/>
      <c r="H509" s="88"/>
      <c r="I509" s="455">
        <f t="shared" si="42"/>
        <v>0</v>
      </c>
      <c r="J509" s="17"/>
    </row>
    <row r="510" spans="1:31">
      <c r="A510" s="20" t="s">
        <v>23</v>
      </c>
      <c r="B510" s="179" t="s">
        <v>831</v>
      </c>
      <c r="C510" s="34" t="s">
        <v>832</v>
      </c>
      <c r="D510" s="31">
        <f>E510*$E$58</f>
        <v>276.30250000000001</v>
      </c>
      <c r="E510" s="5">
        <v>3.95</v>
      </c>
      <c r="F510" s="60"/>
      <c r="G510" s="4"/>
      <c r="H510" s="67"/>
      <c r="I510" s="454">
        <f t="shared" si="42"/>
        <v>0</v>
      </c>
      <c r="J510" s="215"/>
    </row>
    <row r="511" spans="1:31">
      <c r="A511" s="20" t="s">
        <v>342</v>
      </c>
      <c r="B511" s="179" t="s">
        <v>833</v>
      </c>
      <c r="C511" s="34" t="s">
        <v>834</v>
      </c>
      <c r="D511" s="31">
        <f>E511*$E$58</f>
        <v>342.75500000000005</v>
      </c>
      <c r="E511" s="5">
        <v>4.9000000000000004</v>
      </c>
      <c r="F511" s="60"/>
      <c r="G511" s="4"/>
      <c r="H511" s="67"/>
      <c r="I511" s="454">
        <f>H511*D511</f>
        <v>0</v>
      </c>
      <c r="J511" s="17" t="s">
        <v>820</v>
      </c>
    </row>
    <row r="512" spans="1:31" ht="38.25">
      <c r="A512" s="121" t="s">
        <v>17</v>
      </c>
      <c r="B512" s="20" t="s">
        <v>835</v>
      </c>
      <c r="C512" s="119" t="s">
        <v>836</v>
      </c>
      <c r="D512" s="31">
        <f>E512*$E$58</f>
        <v>538.61500000000001</v>
      </c>
      <c r="E512" s="109">
        <v>7.7</v>
      </c>
      <c r="F512" s="110"/>
      <c r="G512" s="91"/>
      <c r="H512" s="98"/>
      <c r="I512" s="123">
        <f>H512*D512</f>
        <v>0</v>
      </c>
      <c r="J512" s="17" t="s">
        <v>820</v>
      </c>
    </row>
    <row r="513" spans="1:10" ht="38.25">
      <c r="A513" s="121" t="s">
        <v>17</v>
      </c>
      <c r="B513" s="20" t="s">
        <v>837</v>
      </c>
      <c r="C513" s="119" t="s">
        <v>838</v>
      </c>
      <c r="D513" s="31">
        <f>E513*$E$58</f>
        <v>538.61500000000001</v>
      </c>
      <c r="E513" s="109">
        <v>7.7</v>
      </c>
      <c r="F513" s="110"/>
      <c r="G513" s="91"/>
      <c r="H513" s="98"/>
      <c r="I513" s="123">
        <f>H513*D513</f>
        <v>0</v>
      </c>
      <c r="J513" s="17"/>
    </row>
    <row r="514" spans="1:10">
      <c r="A514" s="121" t="s">
        <v>839</v>
      </c>
      <c r="B514" s="321" t="s">
        <v>840</v>
      </c>
      <c r="C514" s="93" t="s">
        <v>841</v>
      </c>
      <c r="D514" s="477">
        <f>E514*E58</f>
        <v>139.9</v>
      </c>
      <c r="E514" s="134">
        <v>2</v>
      </c>
      <c r="F514" s="108"/>
      <c r="G514" s="90"/>
      <c r="H514" s="88"/>
      <c r="I514" s="455">
        <f t="shared" ref="I514:I524" si="43">H514*D514</f>
        <v>0</v>
      </c>
      <c r="J514" s="17"/>
    </row>
    <row r="515" spans="1:10">
      <c r="A515" s="182" t="s">
        <v>106</v>
      </c>
      <c r="B515" s="20" t="s">
        <v>842</v>
      </c>
      <c r="C515" s="34" t="s">
        <v>841</v>
      </c>
      <c r="D515" s="18">
        <f>F515*$F$58</f>
        <v>310.78600000000006</v>
      </c>
      <c r="E515" s="3"/>
      <c r="F515" s="166">
        <v>3.95</v>
      </c>
      <c r="G515" s="4"/>
      <c r="H515" s="67"/>
      <c r="I515" s="454">
        <f t="shared" si="43"/>
        <v>0</v>
      </c>
      <c r="J515" s="17"/>
    </row>
    <row r="516" spans="1:10">
      <c r="A516" s="121" t="s">
        <v>106</v>
      </c>
      <c r="B516" s="100" t="s">
        <v>843</v>
      </c>
      <c r="C516" s="93" t="s">
        <v>844</v>
      </c>
      <c r="D516" s="18">
        <f>F516*$F$58</f>
        <v>326.52200000000005</v>
      </c>
      <c r="E516" s="103"/>
      <c r="F516" s="112">
        <v>4.1500000000000004</v>
      </c>
      <c r="G516" s="90"/>
      <c r="H516" s="88"/>
      <c r="I516" s="455">
        <f t="shared" si="43"/>
        <v>0</v>
      </c>
    </row>
    <row r="517" spans="1:10">
      <c r="A517" s="100" t="s">
        <v>23</v>
      </c>
      <c r="B517" s="321" t="s">
        <v>845</v>
      </c>
      <c r="C517" s="93" t="s">
        <v>846</v>
      </c>
      <c r="D517" s="477">
        <f>E517*E58</f>
        <v>276.30250000000001</v>
      </c>
      <c r="E517" s="107">
        <v>3.95</v>
      </c>
      <c r="F517" s="108"/>
      <c r="G517" s="90"/>
      <c r="H517" s="88"/>
      <c r="I517" s="455">
        <f t="shared" si="43"/>
        <v>0</v>
      </c>
      <c r="J517" s="17"/>
    </row>
    <row r="518" spans="1:10">
      <c r="A518" s="20" t="s">
        <v>342</v>
      </c>
      <c r="B518" s="179" t="s">
        <v>833</v>
      </c>
      <c r="C518" s="34" t="s">
        <v>841</v>
      </c>
      <c r="D518" s="31">
        <f>E518*E58</f>
        <v>342.75500000000005</v>
      </c>
      <c r="E518" s="5">
        <v>4.9000000000000004</v>
      </c>
      <c r="F518" s="60"/>
      <c r="G518" s="4"/>
      <c r="H518" s="67"/>
      <c r="I518" s="454">
        <f t="shared" si="43"/>
        <v>0</v>
      </c>
      <c r="J518" s="17"/>
    </row>
    <row r="519" spans="1:10">
      <c r="A519" s="100" t="s">
        <v>183</v>
      </c>
      <c r="B519" s="321" t="s">
        <v>847</v>
      </c>
      <c r="C519" s="93" t="s">
        <v>841</v>
      </c>
      <c r="D519" s="477">
        <f>F519*$F$58</f>
        <v>275.38</v>
      </c>
      <c r="E519" s="105"/>
      <c r="F519" s="60">
        <v>3.5</v>
      </c>
      <c r="G519" s="90"/>
      <c r="H519" s="88"/>
      <c r="I519" s="455">
        <f t="shared" si="43"/>
        <v>0</v>
      </c>
      <c r="J519" s="17"/>
    </row>
    <row r="520" spans="1:10">
      <c r="A520" s="100" t="s">
        <v>183</v>
      </c>
      <c r="B520" s="321" t="s">
        <v>848</v>
      </c>
      <c r="C520" s="93" t="s">
        <v>849</v>
      </c>
      <c r="D520" s="477">
        <f>F520*$F$58</f>
        <v>314.72000000000003</v>
      </c>
      <c r="E520" s="105"/>
      <c r="F520" s="60">
        <v>4</v>
      </c>
      <c r="G520" s="90"/>
      <c r="H520" s="88"/>
      <c r="I520" s="455">
        <f t="shared" si="43"/>
        <v>0</v>
      </c>
      <c r="J520" s="17"/>
    </row>
    <row r="521" spans="1:10">
      <c r="A521" s="100" t="s">
        <v>294</v>
      </c>
      <c r="B521" s="320" t="s">
        <v>850</v>
      </c>
      <c r="C521" s="93" t="s">
        <v>851</v>
      </c>
      <c r="D521" s="477">
        <f>F521*$F$58</f>
        <v>393.40000000000003</v>
      </c>
      <c r="E521" s="107"/>
      <c r="F521" s="108">
        <v>5</v>
      </c>
      <c r="G521" s="90"/>
      <c r="H521" s="88"/>
      <c r="I521" s="455">
        <f t="shared" si="43"/>
        <v>0</v>
      </c>
      <c r="J521" s="17"/>
    </row>
    <row r="522" spans="1:10">
      <c r="A522" s="20" t="s">
        <v>852</v>
      </c>
      <c r="B522" s="320" t="s">
        <v>853</v>
      </c>
      <c r="C522" s="34" t="s">
        <v>854</v>
      </c>
      <c r="D522" s="31">
        <f>F522*$F$58</f>
        <v>393.40000000000003</v>
      </c>
      <c r="E522" s="5"/>
      <c r="F522" s="60">
        <v>5</v>
      </c>
      <c r="G522" s="4"/>
      <c r="H522" s="67"/>
      <c r="I522" s="454">
        <f t="shared" si="43"/>
        <v>0</v>
      </c>
      <c r="J522" s="17"/>
    </row>
    <row r="523" spans="1:10" ht="25.5">
      <c r="A523" s="100" t="s">
        <v>294</v>
      </c>
      <c r="B523" s="320" t="s">
        <v>855</v>
      </c>
      <c r="C523" s="93" t="s">
        <v>856</v>
      </c>
      <c r="D523" s="477">
        <f>F523*$F$58</f>
        <v>393.40000000000003</v>
      </c>
      <c r="E523" s="107"/>
      <c r="F523" s="108">
        <v>5</v>
      </c>
      <c r="G523" s="90"/>
      <c r="H523" s="88"/>
      <c r="I523" s="455">
        <f t="shared" si="43"/>
        <v>0</v>
      </c>
      <c r="J523" s="17"/>
    </row>
    <row r="524" spans="1:10" ht="25.5">
      <c r="A524" s="20" t="s">
        <v>342</v>
      </c>
      <c r="B524" s="179" t="s">
        <v>857</v>
      </c>
      <c r="C524" s="34" t="s">
        <v>858</v>
      </c>
      <c r="D524" s="31">
        <f>E524*$E$58</f>
        <v>433.69000000000005</v>
      </c>
      <c r="E524" s="5">
        <v>6.2</v>
      </c>
      <c r="F524" s="60"/>
      <c r="G524" s="4"/>
      <c r="H524" s="67"/>
      <c r="I524" s="454">
        <f t="shared" si="43"/>
        <v>0</v>
      </c>
      <c r="J524" s="17"/>
    </row>
    <row r="525" spans="1:10">
      <c r="A525" s="100" t="s">
        <v>342</v>
      </c>
      <c r="B525" s="321" t="s">
        <v>857</v>
      </c>
      <c r="C525" s="93" t="s">
        <v>859</v>
      </c>
      <c r="D525" s="477">
        <f>E525*E58</f>
        <v>433.69000000000005</v>
      </c>
      <c r="E525" s="107">
        <v>6.2</v>
      </c>
      <c r="F525" s="108"/>
      <c r="G525" s="90"/>
      <c r="H525" s="88"/>
      <c r="I525" s="455">
        <f t="shared" ref="I525:I539" si="44">H525*D525</f>
        <v>0</v>
      </c>
      <c r="J525" s="17"/>
    </row>
    <row r="526" spans="1:10" ht="25.5">
      <c r="A526" s="121" t="s">
        <v>17</v>
      </c>
      <c r="B526" s="20" t="s">
        <v>860</v>
      </c>
      <c r="C526" s="119" t="s">
        <v>861</v>
      </c>
      <c r="D526" s="479">
        <f>E526*E58</f>
        <v>538.61500000000001</v>
      </c>
      <c r="E526" s="109">
        <v>7.7</v>
      </c>
      <c r="F526" s="110"/>
      <c r="G526" s="91"/>
      <c r="H526" s="98"/>
      <c r="I526" s="123">
        <f>H526*D526</f>
        <v>0</v>
      </c>
      <c r="J526" s="17" t="s">
        <v>820</v>
      </c>
    </row>
    <row r="527" spans="1:10" ht="25.5">
      <c r="A527" s="121" t="s">
        <v>17</v>
      </c>
      <c r="B527" s="20" t="s">
        <v>862</v>
      </c>
      <c r="C527" s="119" t="s">
        <v>863</v>
      </c>
      <c r="D527" s="479">
        <f>E527*E58</f>
        <v>538.61500000000001</v>
      </c>
      <c r="E527" s="109">
        <v>7.7</v>
      </c>
      <c r="F527" s="110"/>
      <c r="G527" s="91"/>
      <c r="H527" s="98"/>
      <c r="I527" s="123">
        <f>H527*D527</f>
        <v>0</v>
      </c>
      <c r="J527" s="17" t="s">
        <v>820</v>
      </c>
    </row>
    <row r="528" spans="1:10" ht="25.5">
      <c r="A528" s="121" t="s">
        <v>17</v>
      </c>
      <c r="B528" s="20" t="s">
        <v>864</v>
      </c>
      <c r="C528" s="119" t="s">
        <v>865</v>
      </c>
      <c r="D528" s="479">
        <f>E528*$E$58</f>
        <v>573.58999999999992</v>
      </c>
      <c r="E528" s="109">
        <v>8.1999999999999993</v>
      </c>
      <c r="F528" s="110"/>
      <c r="G528" s="91"/>
      <c r="H528" s="98"/>
      <c r="I528" s="123">
        <f>H528*D528</f>
        <v>0</v>
      </c>
      <c r="J528" s="17"/>
    </row>
    <row r="529" spans="1:36" ht="25.5">
      <c r="A529" s="121" t="s">
        <v>17</v>
      </c>
      <c r="B529" s="20" t="s">
        <v>866</v>
      </c>
      <c r="C529" s="119" t="s">
        <v>867</v>
      </c>
      <c r="D529" s="479">
        <f>E529*$E$58</f>
        <v>615.56000000000006</v>
      </c>
      <c r="E529" s="109">
        <v>8.8000000000000007</v>
      </c>
      <c r="F529" s="110"/>
      <c r="G529" s="91"/>
      <c r="H529" s="98"/>
      <c r="I529" s="123">
        <f>H529*D529</f>
        <v>0</v>
      </c>
      <c r="J529" s="17"/>
    </row>
    <row r="530" spans="1:36" ht="25.5">
      <c r="A530" s="100" t="s">
        <v>342</v>
      </c>
      <c r="B530" s="321" t="s">
        <v>194</v>
      </c>
      <c r="C530" s="164" t="s">
        <v>868</v>
      </c>
      <c r="D530" s="479">
        <f>E530*E58</f>
        <v>1049.25</v>
      </c>
      <c r="E530" s="109">
        <v>15</v>
      </c>
      <c r="F530" s="110"/>
      <c r="G530" s="91"/>
      <c r="H530" s="98"/>
      <c r="I530" s="123">
        <f>H530*D530</f>
        <v>0</v>
      </c>
      <c r="J530" s="17"/>
    </row>
    <row r="531" spans="1:36" ht="15.75">
      <c r="A531" s="710" t="s">
        <v>869</v>
      </c>
      <c r="B531" s="684"/>
      <c r="C531" s="684"/>
      <c r="D531" s="684"/>
      <c r="E531" s="684"/>
      <c r="F531" s="684"/>
      <c r="G531" s="684"/>
      <c r="H531" s="684"/>
      <c r="I531" s="685"/>
      <c r="J531" s="17"/>
    </row>
    <row r="532" spans="1:36">
      <c r="A532" s="100" t="s">
        <v>446</v>
      </c>
      <c r="B532" s="313" t="s">
        <v>870</v>
      </c>
      <c r="C532" s="93" t="s">
        <v>871</v>
      </c>
      <c r="D532" s="477">
        <f>E532*$E$58</f>
        <v>765.95249999999999</v>
      </c>
      <c r="E532" s="90">
        <v>10.95</v>
      </c>
      <c r="F532" s="154"/>
      <c r="G532" s="90"/>
      <c r="H532" s="88"/>
      <c r="I532" s="455">
        <f t="shared" si="44"/>
        <v>0</v>
      </c>
      <c r="J532" s="17"/>
    </row>
    <row r="533" spans="1:36" ht="25.5">
      <c r="A533" s="20" t="s">
        <v>342</v>
      </c>
      <c r="B533" s="313" t="s">
        <v>872</v>
      </c>
      <c r="C533" s="34" t="s">
        <v>873</v>
      </c>
      <c r="D533" s="31">
        <f>E533*$E$58</f>
        <v>2028.5500000000002</v>
      </c>
      <c r="E533" s="4">
        <v>29</v>
      </c>
      <c r="F533" s="166"/>
      <c r="G533" s="4"/>
      <c r="H533" s="67"/>
      <c r="I533" s="454">
        <f t="shared" si="44"/>
        <v>0</v>
      </c>
      <c r="J533" s="17"/>
    </row>
    <row r="534" spans="1:36">
      <c r="A534" s="100" t="s">
        <v>446</v>
      </c>
      <c r="B534" s="313" t="s">
        <v>874</v>
      </c>
      <c r="C534" s="93" t="s">
        <v>875</v>
      </c>
      <c r="D534" s="477">
        <f>E534*E58</f>
        <v>556.80200000000002</v>
      </c>
      <c r="E534" s="90">
        <v>7.96</v>
      </c>
      <c r="F534" s="154"/>
      <c r="G534" s="90"/>
      <c r="H534" s="88"/>
      <c r="I534" s="455">
        <f t="shared" si="44"/>
        <v>0</v>
      </c>
      <c r="J534" s="17"/>
    </row>
    <row r="535" spans="1:36">
      <c r="A535" s="20" t="s">
        <v>294</v>
      </c>
      <c r="B535" s="313" t="s">
        <v>876</v>
      </c>
      <c r="C535" s="34" t="s">
        <v>877</v>
      </c>
      <c r="D535" s="31">
        <f>F535*$F$58</f>
        <v>1967.0000000000002</v>
      </c>
      <c r="E535" s="4"/>
      <c r="F535" s="166">
        <v>25</v>
      </c>
      <c r="G535" s="4"/>
      <c r="H535" s="67"/>
      <c r="I535" s="454">
        <f t="shared" si="44"/>
        <v>0</v>
      </c>
      <c r="J535" s="17"/>
    </row>
    <row r="536" spans="1:36" ht="25.5">
      <c r="A536" s="100" t="s">
        <v>342</v>
      </c>
      <c r="B536" s="313" t="s">
        <v>878</v>
      </c>
      <c r="C536" s="93" t="s">
        <v>879</v>
      </c>
      <c r="D536" s="477">
        <f>E536*$E$58</f>
        <v>2028.5500000000002</v>
      </c>
      <c r="E536" s="90">
        <v>29</v>
      </c>
      <c r="F536" s="154"/>
      <c r="G536" s="90"/>
      <c r="H536" s="88"/>
      <c r="I536" s="455">
        <f>D536*H536</f>
        <v>0</v>
      </c>
      <c r="J536" s="215"/>
    </row>
    <row r="537" spans="1:36" ht="25.5">
      <c r="A537" s="20" t="s">
        <v>106</v>
      </c>
      <c r="B537" s="407" t="s">
        <v>880</v>
      </c>
      <c r="C537" s="34" t="s">
        <v>881</v>
      </c>
      <c r="D537" s="477">
        <f>F537*F58</f>
        <v>1967.0000000000002</v>
      </c>
      <c r="E537" s="1"/>
      <c r="F537" s="60">
        <v>25</v>
      </c>
      <c r="G537" s="4"/>
      <c r="H537" s="67"/>
      <c r="I537" s="454">
        <f t="shared" si="44"/>
        <v>0</v>
      </c>
      <c r="J537" s="17"/>
    </row>
    <row r="538" spans="1:36">
      <c r="A538" s="20" t="s">
        <v>183</v>
      </c>
      <c r="B538" s="179" t="s">
        <v>882</v>
      </c>
      <c r="C538" s="34" t="s">
        <v>883</v>
      </c>
      <c r="D538" s="31">
        <f>F538*F58</f>
        <v>1967.0000000000002</v>
      </c>
      <c r="E538" s="1"/>
      <c r="F538" s="60">
        <v>25</v>
      </c>
      <c r="G538" s="4"/>
      <c r="H538" s="67"/>
      <c r="I538" s="454">
        <f t="shared" si="44"/>
        <v>0</v>
      </c>
      <c r="J538" s="17"/>
    </row>
    <row r="539" spans="1:36">
      <c r="A539" s="100" t="s">
        <v>446</v>
      </c>
      <c r="B539" s="321" t="s">
        <v>884</v>
      </c>
      <c r="C539" s="34" t="s">
        <v>885</v>
      </c>
      <c r="D539" s="477">
        <f>E539*E58</f>
        <v>556.10250000000008</v>
      </c>
      <c r="E539" s="105">
        <v>7.95</v>
      </c>
      <c r="F539" s="108"/>
      <c r="G539" s="90"/>
      <c r="H539" s="88"/>
      <c r="I539" s="455">
        <f t="shared" si="44"/>
        <v>0</v>
      </c>
      <c r="J539" s="17"/>
    </row>
    <row r="540" spans="1:36">
      <c r="A540" s="100" t="s">
        <v>446</v>
      </c>
      <c r="B540" s="321" t="s">
        <v>886</v>
      </c>
      <c r="C540" s="34" t="s">
        <v>887</v>
      </c>
      <c r="D540" s="477">
        <f>E540*E58</f>
        <v>349.75</v>
      </c>
      <c r="E540" s="105">
        <v>5</v>
      </c>
      <c r="F540" s="108"/>
      <c r="G540" s="90"/>
      <c r="H540" s="88"/>
      <c r="I540" s="455">
        <f>H540*D540</f>
        <v>0</v>
      </c>
      <c r="J540" s="17"/>
    </row>
    <row r="541" spans="1:36">
      <c r="A541" s="100" t="s">
        <v>294</v>
      </c>
      <c r="B541" s="321" t="s">
        <v>888</v>
      </c>
      <c r="C541" s="34" t="s">
        <v>889</v>
      </c>
      <c r="D541" s="477">
        <f>E541*E58</f>
        <v>699.5</v>
      </c>
      <c r="E541" s="105">
        <v>10</v>
      </c>
      <c r="F541" s="108"/>
      <c r="G541" s="90"/>
      <c r="H541" s="88"/>
      <c r="I541" s="455">
        <f>H541*D541</f>
        <v>0</v>
      </c>
      <c r="J541" s="17"/>
    </row>
    <row r="542" spans="1:36" s="89" customFormat="1" ht="15.75">
      <c r="A542" s="711" t="s">
        <v>890</v>
      </c>
      <c r="B542" s="686"/>
      <c r="C542" s="686"/>
      <c r="D542" s="686"/>
      <c r="E542" s="686"/>
      <c r="F542" s="686"/>
      <c r="G542" s="686"/>
      <c r="H542" s="686"/>
      <c r="I542" s="687"/>
      <c r="J542" s="17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</row>
    <row r="543" spans="1:36" s="89" customFormat="1">
      <c r="A543" s="100" t="s">
        <v>724</v>
      </c>
      <c r="B543" s="100" t="s">
        <v>891</v>
      </c>
      <c r="C543" s="93" t="s">
        <v>892</v>
      </c>
      <c r="D543" s="477">
        <f>E543*$E$58</f>
        <v>258.815</v>
      </c>
      <c r="E543" s="90">
        <v>3.7</v>
      </c>
      <c r="F543" s="154"/>
      <c r="G543" s="90"/>
      <c r="H543" s="88"/>
      <c r="I543" s="455">
        <f>D543*H543</f>
        <v>0</v>
      </c>
      <c r="J543" s="17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</row>
    <row r="544" spans="1:36" s="89" customFormat="1" ht="25.5">
      <c r="A544" s="133" t="s">
        <v>724</v>
      </c>
      <c r="B544" s="133" t="s">
        <v>893</v>
      </c>
      <c r="C544" s="138" t="s">
        <v>894</v>
      </c>
      <c r="D544" s="514">
        <f>E544*$E$58</f>
        <v>258.815</v>
      </c>
      <c r="E544" s="148">
        <v>3.7</v>
      </c>
      <c r="F544" s="673"/>
      <c r="G544" s="148"/>
      <c r="H544" s="69"/>
      <c r="I544" s="515">
        <f>D544*H544</f>
        <v>0</v>
      </c>
      <c r="J544" s="17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</row>
    <row r="545" spans="1:36" s="89" customFormat="1">
      <c r="A545" s="100" t="s">
        <v>106</v>
      </c>
      <c r="B545" s="100"/>
      <c r="C545" s="93" t="s">
        <v>895</v>
      </c>
      <c r="D545" s="477">
        <f t="shared" ref="D545:D556" si="45">F545*$F$58</f>
        <v>310.78600000000006</v>
      </c>
      <c r="E545" s="90"/>
      <c r="F545" s="166">
        <v>3.95</v>
      </c>
      <c r="G545" s="90"/>
      <c r="H545" s="88"/>
      <c r="I545" s="455">
        <f>H545*D545</f>
        <v>0</v>
      </c>
      <c r="J545" s="215" t="s">
        <v>896</v>
      </c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</row>
    <row r="546" spans="1:36" s="89" customFormat="1">
      <c r="A546" s="100" t="s">
        <v>106</v>
      </c>
      <c r="B546" s="100"/>
      <c r="C546" s="93" t="s">
        <v>897</v>
      </c>
      <c r="D546" s="477">
        <f t="shared" si="45"/>
        <v>326.52200000000005</v>
      </c>
      <c r="E546" s="90"/>
      <c r="F546" s="166">
        <v>4.1500000000000004</v>
      </c>
      <c r="G546" s="90"/>
      <c r="H546" s="88"/>
      <c r="I546" s="455">
        <f>H546*D546</f>
        <v>0</v>
      </c>
      <c r="J546" s="215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</row>
    <row r="547" spans="1:36" s="89" customFormat="1">
      <c r="A547" s="100" t="s">
        <v>724</v>
      </c>
      <c r="B547" s="100" t="s">
        <v>898</v>
      </c>
      <c r="C547" s="93" t="s">
        <v>899</v>
      </c>
      <c r="D547" s="477">
        <f>E547*$E$58</f>
        <v>258.815</v>
      </c>
      <c r="E547" s="90">
        <v>3.7</v>
      </c>
      <c r="F547" s="154"/>
      <c r="G547" s="90"/>
      <c r="H547" s="88"/>
      <c r="I547" s="455">
        <f>D547*H547</f>
        <v>0</v>
      </c>
      <c r="J547" s="17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</row>
    <row r="548" spans="1:36" s="89" customFormat="1" ht="25.5">
      <c r="A548" s="133" t="s">
        <v>724</v>
      </c>
      <c r="B548" s="133" t="s">
        <v>900</v>
      </c>
      <c r="C548" s="138" t="s">
        <v>901</v>
      </c>
      <c r="D548" s="514">
        <f>E548*$E$58</f>
        <v>258.815</v>
      </c>
      <c r="E548" s="148">
        <v>3.7</v>
      </c>
      <c r="F548" s="673"/>
      <c r="G548" s="148"/>
      <c r="H548" s="69"/>
      <c r="I548" s="515">
        <f>D548*H548</f>
        <v>0</v>
      </c>
      <c r="J548" s="17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</row>
    <row r="549" spans="1:36" s="89" customFormat="1">
      <c r="A549" s="100" t="s">
        <v>106</v>
      </c>
      <c r="B549" s="100"/>
      <c r="C549" s="93" t="s">
        <v>902</v>
      </c>
      <c r="D549" s="477">
        <f t="shared" si="45"/>
        <v>310.78600000000006</v>
      </c>
      <c r="E549" s="90"/>
      <c r="F549" s="166">
        <v>3.95</v>
      </c>
      <c r="G549" s="90"/>
      <c r="H549" s="88"/>
      <c r="I549" s="455">
        <f>H549*D549</f>
        <v>0</v>
      </c>
      <c r="J549" s="215" t="s">
        <v>903</v>
      </c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</row>
    <row r="550" spans="1:36" s="89" customFormat="1">
      <c r="A550" s="100" t="s">
        <v>106</v>
      </c>
      <c r="B550" s="100"/>
      <c r="C550" s="93" t="s">
        <v>904</v>
      </c>
      <c r="D550" s="477">
        <f t="shared" si="45"/>
        <v>326.52200000000005</v>
      </c>
      <c r="E550" s="90"/>
      <c r="F550" s="166">
        <v>4.1500000000000004</v>
      </c>
      <c r="G550" s="90"/>
      <c r="H550" s="88"/>
      <c r="I550" s="455">
        <f>H550*D550</f>
        <v>0</v>
      </c>
      <c r="J550" s="19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</row>
    <row r="551" spans="1:36" s="89" customFormat="1" ht="25.5">
      <c r="A551" s="100" t="s">
        <v>342</v>
      </c>
      <c r="B551" s="100" t="s">
        <v>905</v>
      </c>
      <c r="C551" s="93" t="s">
        <v>906</v>
      </c>
      <c r="D551" s="477">
        <f>E551*E58</f>
        <v>433.69000000000005</v>
      </c>
      <c r="E551" s="90">
        <v>6.2</v>
      </c>
      <c r="F551" s="166"/>
      <c r="G551" s="90"/>
      <c r="H551" s="88"/>
      <c r="I551" s="455">
        <f>D551*H551</f>
        <v>0</v>
      </c>
      <c r="J551" s="19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</row>
    <row r="552" spans="1:36" s="89" customFormat="1">
      <c r="A552" s="100" t="s">
        <v>724</v>
      </c>
      <c r="B552" s="100" t="s">
        <v>907</v>
      </c>
      <c r="C552" s="93" t="s">
        <v>908</v>
      </c>
      <c r="D552" s="477">
        <f>E552*$E$58</f>
        <v>258.815</v>
      </c>
      <c r="E552" s="90">
        <v>3.7</v>
      </c>
      <c r="F552" s="154"/>
      <c r="G552" s="90"/>
      <c r="H552" s="88"/>
      <c r="I552" s="455">
        <f>D552*H552</f>
        <v>0</v>
      </c>
      <c r="J552" s="17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</row>
    <row r="553" spans="1:36" s="89" customFormat="1" ht="25.5">
      <c r="A553" s="133" t="s">
        <v>724</v>
      </c>
      <c r="B553" s="133" t="s">
        <v>909</v>
      </c>
      <c r="C553" s="138" t="s">
        <v>910</v>
      </c>
      <c r="D553" s="514">
        <f>E553*$E$58</f>
        <v>258.815</v>
      </c>
      <c r="E553" s="148">
        <v>3.7</v>
      </c>
      <c r="F553" s="673"/>
      <c r="G553" s="148"/>
      <c r="H553" s="69"/>
      <c r="I553" s="515">
        <f>D553*H553</f>
        <v>0</v>
      </c>
      <c r="J553" s="17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</row>
    <row r="554" spans="1:36" s="89" customFormat="1" ht="25.5">
      <c r="A554" s="100" t="s">
        <v>724</v>
      </c>
      <c r="B554" s="100" t="s">
        <v>911</v>
      </c>
      <c r="C554" s="93" t="s">
        <v>912</v>
      </c>
      <c r="D554" s="477">
        <f>E554*$E$58</f>
        <v>258.815</v>
      </c>
      <c r="E554" s="90">
        <v>3.7</v>
      </c>
      <c r="F554" s="154"/>
      <c r="G554" s="90"/>
      <c r="H554" s="88"/>
      <c r="I554" s="455">
        <f>D554*H554</f>
        <v>0</v>
      </c>
      <c r="J554" s="17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</row>
    <row r="555" spans="1:36" s="89" customFormat="1" ht="25.5">
      <c r="A555" s="100" t="s">
        <v>294</v>
      </c>
      <c r="B555" s="313" t="s">
        <v>913</v>
      </c>
      <c r="C555" s="93" t="s">
        <v>914</v>
      </c>
      <c r="D555" s="477">
        <f t="shared" si="45"/>
        <v>393.40000000000003</v>
      </c>
      <c r="E555" s="90"/>
      <c r="F555" s="166">
        <v>5</v>
      </c>
      <c r="G555" s="90"/>
      <c r="H555" s="88"/>
      <c r="I555" s="455">
        <f>H555*D555</f>
        <v>0</v>
      </c>
      <c r="J555" s="247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</row>
    <row r="556" spans="1:36" s="89" customFormat="1">
      <c r="A556" s="100" t="s">
        <v>106</v>
      </c>
      <c r="B556" s="100"/>
      <c r="C556" s="93" t="s">
        <v>915</v>
      </c>
      <c r="D556" s="477">
        <f t="shared" si="45"/>
        <v>310.78600000000006</v>
      </c>
      <c r="E556" s="90"/>
      <c r="F556" s="166">
        <v>3.95</v>
      </c>
      <c r="G556" s="90"/>
      <c r="H556" s="88"/>
      <c r="I556" s="455">
        <f t="shared" ref="I556:I570" si="46">H556*D556</f>
        <v>0</v>
      </c>
      <c r="J556" s="247" t="s">
        <v>201</v>
      </c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</row>
    <row r="557" spans="1:36" s="89" customFormat="1" ht="25.5">
      <c r="A557" s="121" t="s">
        <v>342</v>
      </c>
      <c r="B557" s="100" t="s">
        <v>916</v>
      </c>
      <c r="C557" s="93" t="s">
        <v>917</v>
      </c>
      <c r="D557" s="477">
        <f>E557*$E$58</f>
        <v>433.69000000000005</v>
      </c>
      <c r="E557" s="90">
        <v>6.2</v>
      </c>
      <c r="F557" s="166"/>
      <c r="G557" s="90"/>
      <c r="H557" s="88"/>
      <c r="I557" s="455">
        <f t="shared" si="46"/>
        <v>0</v>
      </c>
      <c r="J557" s="17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</row>
    <row r="558" spans="1:36" s="89" customFormat="1" ht="38.25">
      <c r="A558" s="121" t="s">
        <v>17</v>
      </c>
      <c r="B558" s="20" t="s">
        <v>918</v>
      </c>
      <c r="C558" s="217" t="s">
        <v>919</v>
      </c>
      <c r="D558" s="520">
        <f>E558*$E$58</f>
        <v>594.57500000000005</v>
      </c>
      <c r="E558" s="96">
        <v>8.5</v>
      </c>
      <c r="F558" s="484"/>
      <c r="G558" s="96"/>
      <c r="H558" s="135"/>
      <c r="I558" s="123">
        <f>H558*D558</f>
        <v>0</v>
      </c>
      <c r="J558" s="17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</row>
    <row r="559" spans="1:36" s="89" customFormat="1">
      <c r="A559" s="100" t="s">
        <v>724</v>
      </c>
      <c r="B559" s="100" t="s">
        <v>920</v>
      </c>
      <c r="C559" s="93" t="s">
        <v>921</v>
      </c>
      <c r="D559" s="477">
        <f>E559*$E$58</f>
        <v>258.815</v>
      </c>
      <c r="E559" s="90">
        <v>3.7</v>
      </c>
      <c r="F559" s="154"/>
      <c r="G559" s="90"/>
      <c r="H559" s="88"/>
      <c r="I559" s="455">
        <f>D559*H559</f>
        <v>0</v>
      </c>
      <c r="J559" s="17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</row>
    <row r="560" spans="1:36" s="89" customFormat="1" ht="25.5">
      <c r="A560" s="133" t="s">
        <v>724</v>
      </c>
      <c r="B560" s="133" t="s">
        <v>922</v>
      </c>
      <c r="C560" s="138" t="s">
        <v>923</v>
      </c>
      <c r="D560" s="514">
        <f>E560*$E$58</f>
        <v>258.815</v>
      </c>
      <c r="E560" s="148">
        <v>3.7</v>
      </c>
      <c r="F560" s="673"/>
      <c r="G560" s="148"/>
      <c r="H560" s="69"/>
      <c r="I560" s="515">
        <f>D560*H560</f>
        <v>0</v>
      </c>
      <c r="J560" s="17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</row>
    <row r="561" spans="1:36" s="89" customFormat="1">
      <c r="A561" s="121" t="s">
        <v>183</v>
      </c>
      <c r="B561" s="313"/>
      <c r="C561" s="217" t="s">
        <v>924</v>
      </c>
      <c r="D561" s="520">
        <f>F561*$F$58</f>
        <v>314.72000000000003</v>
      </c>
      <c r="E561" s="96"/>
      <c r="F561" s="154">
        <v>4</v>
      </c>
      <c r="G561" s="96"/>
      <c r="H561" s="135"/>
      <c r="I561" s="123">
        <f>H561*D561</f>
        <v>0</v>
      </c>
      <c r="J561" s="17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</row>
    <row r="562" spans="1:36" s="89" customFormat="1">
      <c r="A562" s="121" t="s">
        <v>852</v>
      </c>
      <c r="B562" s="313" t="s">
        <v>925</v>
      </c>
      <c r="C562" s="217" t="s">
        <v>926</v>
      </c>
      <c r="D562" s="520">
        <f>F562*$F$58</f>
        <v>393.40000000000003</v>
      </c>
      <c r="E562" s="96"/>
      <c r="F562" s="154">
        <v>5</v>
      </c>
      <c r="G562" s="96"/>
      <c r="H562" s="135"/>
      <c r="I562" s="123">
        <f>H562*D562</f>
        <v>0</v>
      </c>
      <c r="J562" s="19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</row>
    <row r="563" spans="1:36" s="89" customFormat="1">
      <c r="A563" s="100" t="s">
        <v>23</v>
      </c>
      <c r="B563" s="313" t="s">
        <v>927</v>
      </c>
      <c r="C563" s="93" t="s">
        <v>928</v>
      </c>
      <c r="D563" s="520">
        <f>E563*$E$58</f>
        <v>276.30250000000001</v>
      </c>
      <c r="E563" s="90">
        <v>3.95</v>
      </c>
      <c r="F563" s="166"/>
      <c r="G563" s="90"/>
      <c r="H563" s="88"/>
      <c r="I563" s="123">
        <f>H563*D563</f>
        <v>0</v>
      </c>
      <c r="J563" s="17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</row>
    <row r="564" spans="1:36" s="89" customFormat="1">
      <c r="A564" s="100" t="s">
        <v>106</v>
      </c>
      <c r="B564" s="100"/>
      <c r="C564" s="93" t="s">
        <v>929</v>
      </c>
      <c r="D564" s="477">
        <f>F564*$F$58</f>
        <v>310.78600000000006</v>
      </c>
      <c r="E564" s="90"/>
      <c r="F564" s="166">
        <v>3.95</v>
      </c>
      <c r="G564" s="90"/>
      <c r="H564" s="88"/>
      <c r="I564" s="455">
        <f t="shared" si="46"/>
        <v>0</v>
      </c>
      <c r="J564" s="17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</row>
    <row r="565" spans="1:36" s="89" customFormat="1">
      <c r="A565" s="121" t="s">
        <v>342</v>
      </c>
      <c r="B565" s="100" t="s">
        <v>930</v>
      </c>
      <c r="C565" s="93" t="s">
        <v>931</v>
      </c>
      <c r="D565" s="115">
        <f>E565*E58</f>
        <v>433.69000000000005</v>
      </c>
      <c r="E565" s="90">
        <v>6.2</v>
      </c>
      <c r="F565" s="108"/>
      <c r="G565" s="90"/>
      <c r="H565" s="88"/>
      <c r="I565" s="455">
        <f t="shared" si="46"/>
        <v>0</v>
      </c>
      <c r="J565" s="247" t="s">
        <v>201</v>
      </c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</row>
    <row r="566" spans="1:36" s="89" customFormat="1" ht="25.5">
      <c r="A566" s="121" t="s">
        <v>17</v>
      </c>
      <c r="B566" s="20" t="s">
        <v>932</v>
      </c>
      <c r="C566" s="217" t="s">
        <v>933</v>
      </c>
      <c r="D566" s="520">
        <f>E566*$E$58</f>
        <v>594.57500000000005</v>
      </c>
      <c r="E566" s="96">
        <v>8.5</v>
      </c>
      <c r="F566" s="484"/>
      <c r="G566" s="96"/>
      <c r="H566" s="135"/>
      <c r="I566" s="123">
        <f t="shared" si="46"/>
        <v>0</v>
      </c>
      <c r="J566" s="17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</row>
    <row r="567" spans="1:36" s="89" customFormat="1" ht="38.25">
      <c r="A567" s="121" t="s">
        <v>17</v>
      </c>
      <c r="B567" s="20" t="s">
        <v>934</v>
      </c>
      <c r="C567" s="217" t="s">
        <v>935</v>
      </c>
      <c r="D567" s="520">
        <f>E567*E58</f>
        <v>797.43000000000006</v>
      </c>
      <c r="E567" s="96">
        <v>11.4</v>
      </c>
      <c r="F567" s="484"/>
      <c r="G567" s="96"/>
      <c r="H567" s="135"/>
      <c r="I567" s="123">
        <f t="shared" si="46"/>
        <v>0</v>
      </c>
      <c r="J567" s="17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</row>
    <row r="568" spans="1:36" s="89" customFormat="1">
      <c r="A568" s="100" t="s">
        <v>724</v>
      </c>
      <c r="B568" s="100" t="s">
        <v>936</v>
      </c>
      <c r="C568" s="93" t="s">
        <v>937</v>
      </c>
      <c r="D568" s="477">
        <f>E568*$E$58</f>
        <v>258.815</v>
      </c>
      <c r="E568" s="90">
        <v>3.7</v>
      </c>
      <c r="F568" s="154"/>
      <c r="G568" s="90"/>
      <c r="H568" s="88"/>
      <c r="I568" s="455">
        <f>D568*H568</f>
        <v>0</v>
      </c>
      <c r="J568" s="17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</row>
    <row r="569" spans="1:36" s="89" customFormat="1" ht="25.5">
      <c r="A569" s="133" t="s">
        <v>724</v>
      </c>
      <c r="B569" s="133" t="s">
        <v>938</v>
      </c>
      <c r="C569" s="138" t="s">
        <v>939</v>
      </c>
      <c r="D569" s="514">
        <f>E569*$E$58</f>
        <v>258.815</v>
      </c>
      <c r="E569" s="148">
        <v>3.7</v>
      </c>
      <c r="F569" s="673"/>
      <c r="G569" s="148"/>
      <c r="H569" s="69"/>
      <c r="I569" s="515">
        <f>D569*H569</f>
        <v>0</v>
      </c>
      <c r="J569" s="17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</row>
    <row r="570" spans="1:36">
      <c r="A570" s="100" t="s">
        <v>106</v>
      </c>
      <c r="B570" s="100"/>
      <c r="C570" s="93" t="s">
        <v>940</v>
      </c>
      <c r="D570" s="477">
        <f>F570*$F$58</f>
        <v>310.78600000000006</v>
      </c>
      <c r="E570" s="90"/>
      <c r="F570" s="166">
        <v>3.95</v>
      </c>
      <c r="G570" s="90"/>
      <c r="H570" s="88"/>
      <c r="I570" s="455">
        <f t="shared" si="46"/>
        <v>0</v>
      </c>
      <c r="J570" s="17"/>
    </row>
    <row r="571" spans="1:36" ht="15.75">
      <c r="A571" s="711" t="s">
        <v>941</v>
      </c>
      <c r="B571" s="686"/>
      <c r="C571" s="686"/>
      <c r="D571" s="686"/>
      <c r="E571" s="686"/>
      <c r="F571" s="686"/>
      <c r="G571" s="686"/>
      <c r="H571" s="686"/>
      <c r="I571" s="687"/>
      <c r="J571" s="17"/>
    </row>
    <row r="572" spans="1:36">
      <c r="A572" s="100" t="s">
        <v>724</v>
      </c>
      <c r="B572" s="100" t="s">
        <v>942</v>
      </c>
      <c r="C572" s="93" t="s">
        <v>943</v>
      </c>
      <c r="D572" s="477">
        <f>E572*$E$58</f>
        <v>258.815</v>
      </c>
      <c r="E572" s="90">
        <v>3.7</v>
      </c>
      <c r="F572" s="154"/>
      <c r="G572" s="90"/>
      <c r="H572" s="88"/>
      <c r="I572" s="455">
        <f>D572*H572</f>
        <v>0</v>
      </c>
      <c r="J572" s="17"/>
    </row>
    <row r="573" spans="1:36" ht="25.5">
      <c r="A573" s="100" t="s">
        <v>724</v>
      </c>
      <c r="B573" s="100" t="s">
        <v>944</v>
      </c>
      <c r="C573" s="93" t="s">
        <v>945</v>
      </c>
      <c r="D573" s="477">
        <f>E573*$E$58</f>
        <v>258.815</v>
      </c>
      <c r="E573" s="90">
        <v>3.7</v>
      </c>
      <c r="F573" s="154"/>
      <c r="G573" s="90"/>
      <c r="H573" s="88"/>
      <c r="I573" s="455">
        <f>D573*H573</f>
        <v>0</v>
      </c>
      <c r="J573" s="17"/>
    </row>
    <row r="574" spans="1:36" s="89" customFormat="1">
      <c r="A574" s="100" t="s">
        <v>294</v>
      </c>
      <c r="B574" s="313" t="s">
        <v>946</v>
      </c>
      <c r="C574" s="93" t="s">
        <v>947</v>
      </c>
      <c r="D574" s="477">
        <f>F574*F58</f>
        <v>393.40000000000003</v>
      </c>
      <c r="E574" s="90"/>
      <c r="F574" s="154">
        <v>5</v>
      </c>
      <c r="G574" s="90"/>
      <c r="H574" s="88"/>
      <c r="I574" s="455">
        <f>D574*H574</f>
        <v>0</v>
      </c>
      <c r="J574" s="215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</row>
    <row r="575" spans="1:36" s="89" customFormat="1">
      <c r="A575" s="100" t="s">
        <v>106</v>
      </c>
      <c r="B575" s="100"/>
      <c r="C575" s="93" t="s">
        <v>948</v>
      </c>
      <c r="D575" s="477">
        <f t="shared" ref="D575:D588" si="47">F575*$F$58</f>
        <v>310.78600000000006</v>
      </c>
      <c r="E575" s="90"/>
      <c r="F575" s="154">
        <v>3.95</v>
      </c>
      <c r="G575" s="90"/>
      <c r="H575" s="88"/>
      <c r="I575" s="455">
        <f>H575*D575</f>
        <v>0</v>
      </c>
      <c r="J575" s="215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</row>
    <row r="576" spans="1:36" s="89" customFormat="1">
      <c r="A576" s="100" t="s">
        <v>106</v>
      </c>
      <c r="B576" s="100"/>
      <c r="C576" s="93" t="s">
        <v>949</v>
      </c>
      <c r="D576" s="477">
        <f t="shared" si="47"/>
        <v>326.52200000000005</v>
      </c>
      <c r="E576" s="90"/>
      <c r="F576" s="154">
        <v>4.1500000000000004</v>
      </c>
      <c r="G576" s="90"/>
      <c r="H576" s="88"/>
      <c r="I576" s="455">
        <f>H576*D576</f>
        <v>0</v>
      </c>
      <c r="J576" s="19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</row>
    <row r="577" spans="1:36" s="89" customFormat="1">
      <c r="A577" s="20" t="s">
        <v>724</v>
      </c>
      <c r="B577" s="20" t="s">
        <v>950</v>
      </c>
      <c r="C577" s="34" t="s">
        <v>951</v>
      </c>
      <c r="D577" s="31">
        <f>E577*$E$58</f>
        <v>258.815</v>
      </c>
      <c r="E577" s="4">
        <v>3.7</v>
      </c>
      <c r="F577" s="166"/>
      <c r="G577" s="4"/>
      <c r="H577" s="67"/>
      <c r="I577" s="454">
        <f>D577*H577</f>
        <v>0</v>
      </c>
      <c r="J577" s="19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</row>
    <row r="578" spans="1:36" s="89" customFormat="1" ht="25.5">
      <c r="A578" s="20" t="s">
        <v>724</v>
      </c>
      <c r="B578" s="20" t="s">
        <v>952</v>
      </c>
      <c r="C578" s="34" t="s">
        <v>953</v>
      </c>
      <c r="D578" s="31">
        <f>E578*$E$58</f>
        <v>258.815</v>
      </c>
      <c r="E578" s="4">
        <v>3.7</v>
      </c>
      <c r="F578" s="166"/>
      <c r="G578" s="4"/>
      <c r="H578" s="67"/>
      <c r="I578" s="454">
        <f>D578*H578</f>
        <v>0</v>
      </c>
      <c r="J578" s="19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</row>
    <row r="579" spans="1:36" s="89" customFormat="1">
      <c r="A579" s="100" t="s">
        <v>294</v>
      </c>
      <c r="B579" s="313" t="s">
        <v>954</v>
      </c>
      <c r="C579" s="93" t="s">
        <v>955</v>
      </c>
      <c r="D579" s="477">
        <f t="shared" si="47"/>
        <v>393.40000000000003</v>
      </c>
      <c r="E579" s="90"/>
      <c r="F579" s="154">
        <v>5</v>
      </c>
      <c r="G579" s="90"/>
      <c r="H579" s="88"/>
      <c r="I579" s="455"/>
      <c r="J579" s="215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</row>
    <row r="580" spans="1:36" s="89" customFormat="1">
      <c r="A580" s="100" t="s">
        <v>106</v>
      </c>
      <c r="B580" s="100"/>
      <c r="C580" s="93" t="s">
        <v>956</v>
      </c>
      <c r="D580" s="477">
        <f t="shared" si="47"/>
        <v>310.78600000000006</v>
      </c>
      <c r="E580" s="90"/>
      <c r="F580" s="154">
        <v>3.95</v>
      </c>
      <c r="G580" s="90"/>
      <c r="H580" s="88"/>
      <c r="I580" s="455">
        <f>H580*D580</f>
        <v>0</v>
      </c>
      <c r="J580" s="215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</row>
    <row r="581" spans="1:36" s="89" customFormat="1">
      <c r="A581" s="100" t="s">
        <v>106</v>
      </c>
      <c r="B581" s="100"/>
      <c r="C581" s="93" t="s">
        <v>957</v>
      </c>
      <c r="D581" s="477">
        <f t="shared" si="47"/>
        <v>326.52200000000005</v>
      </c>
      <c r="E581" s="90"/>
      <c r="F581" s="154">
        <v>4.1500000000000004</v>
      </c>
      <c r="G581" s="90"/>
      <c r="H581" s="88"/>
      <c r="I581" s="455">
        <f>H581*D581</f>
        <v>0</v>
      </c>
      <c r="J581" s="17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</row>
    <row r="582" spans="1:36" s="89" customFormat="1" ht="25.5">
      <c r="A582" s="100" t="s">
        <v>342</v>
      </c>
      <c r="B582" s="100" t="s">
        <v>958</v>
      </c>
      <c r="C582" s="93" t="s">
        <v>959</v>
      </c>
      <c r="D582" s="477">
        <f>E582*$E$58</f>
        <v>433.69000000000005</v>
      </c>
      <c r="E582" s="90">
        <v>6.2</v>
      </c>
      <c r="F582" s="154"/>
      <c r="G582" s="90"/>
      <c r="H582" s="88"/>
      <c r="I582" s="455">
        <f t="shared" ref="I582:I583" si="48">H582*D582</f>
        <v>0</v>
      </c>
      <c r="J582" s="17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</row>
    <row r="583" spans="1:36" s="89" customFormat="1" ht="25.5">
      <c r="A583" s="100" t="s">
        <v>342</v>
      </c>
      <c r="B583" s="100" t="s">
        <v>905</v>
      </c>
      <c r="C583" s="93" t="s">
        <v>960</v>
      </c>
      <c r="D583" s="477">
        <f>E583*$E$58</f>
        <v>433.69000000000005</v>
      </c>
      <c r="E583" s="90">
        <v>6.2</v>
      </c>
      <c r="F583" s="154"/>
      <c r="G583" s="90"/>
      <c r="H583" s="88"/>
      <c r="I583" s="455">
        <f t="shared" si="48"/>
        <v>0</v>
      </c>
      <c r="J583" s="17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</row>
    <row r="584" spans="1:36" s="89" customFormat="1">
      <c r="A584" s="20" t="s">
        <v>724</v>
      </c>
      <c r="B584" s="20" t="s">
        <v>961</v>
      </c>
      <c r="C584" s="34" t="s">
        <v>962</v>
      </c>
      <c r="D584" s="31">
        <f>E584*$E$58</f>
        <v>258.815</v>
      </c>
      <c r="E584" s="4">
        <v>3.7</v>
      </c>
      <c r="F584" s="166"/>
      <c r="G584" s="4"/>
      <c r="H584" s="67"/>
      <c r="I584" s="454">
        <f>D584*H584</f>
        <v>0</v>
      </c>
      <c r="J584" s="17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</row>
    <row r="585" spans="1:36" s="89" customFormat="1" ht="25.5">
      <c r="A585" s="20" t="s">
        <v>724</v>
      </c>
      <c r="B585" s="20" t="s">
        <v>963</v>
      </c>
      <c r="C585" s="34" t="s">
        <v>964</v>
      </c>
      <c r="D585" s="31">
        <f>E585*$E$58</f>
        <v>258.815</v>
      </c>
      <c r="E585" s="4">
        <v>3.7</v>
      </c>
      <c r="F585" s="166"/>
      <c r="G585" s="4"/>
      <c r="H585" s="67"/>
      <c r="I585" s="454">
        <f>D585*H585</f>
        <v>0</v>
      </c>
      <c r="J585" s="17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</row>
    <row r="586" spans="1:36" s="89" customFormat="1" ht="25.5">
      <c r="A586" s="20" t="s">
        <v>724</v>
      </c>
      <c r="B586" s="20" t="s">
        <v>965</v>
      </c>
      <c r="C586" s="34" t="s">
        <v>966</v>
      </c>
      <c r="D586" s="31">
        <f>E586*$E$58</f>
        <v>258.815</v>
      </c>
      <c r="E586" s="4">
        <v>3.7</v>
      </c>
      <c r="F586" s="166"/>
      <c r="G586" s="4"/>
      <c r="H586" s="67"/>
      <c r="I586" s="454">
        <f>D586*H586</f>
        <v>0</v>
      </c>
      <c r="J586" s="17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</row>
    <row r="587" spans="1:36" s="89" customFormat="1">
      <c r="A587" s="100" t="s">
        <v>294</v>
      </c>
      <c r="B587" s="313" t="s">
        <v>967</v>
      </c>
      <c r="C587" s="93" t="s">
        <v>968</v>
      </c>
      <c r="D587" s="477">
        <f t="shared" si="47"/>
        <v>393.40000000000003</v>
      </c>
      <c r="E587" s="90"/>
      <c r="F587" s="154">
        <v>5</v>
      </c>
      <c r="G587" s="90"/>
      <c r="H587" s="88"/>
      <c r="I587" s="455">
        <f>H587*D587</f>
        <v>0</v>
      </c>
      <c r="J587" s="247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</row>
    <row r="588" spans="1:36" s="89" customFormat="1">
      <c r="A588" s="100" t="s">
        <v>106</v>
      </c>
      <c r="B588" s="100"/>
      <c r="C588" s="93" t="s">
        <v>969</v>
      </c>
      <c r="D588" s="477">
        <f t="shared" si="47"/>
        <v>310.78600000000006</v>
      </c>
      <c r="E588" s="90"/>
      <c r="F588" s="154">
        <v>3.95</v>
      </c>
      <c r="G588" s="90"/>
      <c r="H588" s="88"/>
      <c r="I588" s="455">
        <f t="shared" ref="I588:I603" si="49">H588*D588</f>
        <v>0</v>
      </c>
      <c r="J588" s="17" t="s">
        <v>201</v>
      </c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</row>
    <row r="589" spans="1:36" s="89" customFormat="1" ht="25.5">
      <c r="A589" s="121" t="s">
        <v>342</v>
      </c>
      <c r="B589" s="100" t="s">
        <v>958</v>
      </c>
      <c r="C589" s="93" t="s">
        <v>970</v>
      </c>
      <c r="D589" s="477">
        <f>E589*$E$58</f>
        <v>433.69000000000005</v>
      </c>
      <c r="E589" s="90">
        <v>6.2</v>
      </c>
      <c r="F589" s="154"/>
      <c r="G589" s="90"/>
      <c r="H589" s="88"/>
      <c r="I589" s="455">
        <f t="shared" si="49"/>
        <v>0</v>
      </c>
      <c r="J589" s="17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</row>
    <row r="590" spans="1:36" s="89" customFormat="1" ht="38.25">
      <c r="A590" s="121" t="s">
        <v>17</v>
      </c>
      <c r="B590" s="20" t="s">
        <v>971</v>
      </c>
      <c r="C590" s="217" t="s">
        <v>972</v>
      </c>
      <c r="D590" s="483">
        <f>E590*$E$58</f>
        <v>594.57500000000005</v>
      </c>
      <c r="E590" s="96">
        <v>8.5</v>
      </c>
      <c r="F590" s="484"/>
      <c r="G590" s="96"/>
      <c r="H590" s="135"/>
      <c r="I590" s="123">
        <f t="shared" si="49"/>
        <v>0</v>
      </c>
      <c r="J590" s="17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</row>
    <row r="591" spans="1:36" s="89" customFormat="1">
      <c r="A591" s="20" t="s">
        <v>724</v>
      </c>
      <c r="B591" s="20" t="s">
        <v>973</v>
      </c>
      <c r="C591" s="34" t="s">
        <v>974</v>
      </c>
      <c r="D591" s="31">
        <f>E591*$E$58</f>
        <v>258.815</v>
      </c>
      <c r="E591" s="4">
        <v>3.7</v>
      </c>
      <c r="F591" s="166"/>
      <c r="G591" s="4"/>
      <c r="H591" s="67"/>
      <c r="I591" s="454">
        <f>D591*H591</f>
        <v>0</v>
      </c>
      <c r="J591" s="17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</row>
    <row r="592" spans="1:36" s="89" customFormat="1" ht="25.5">
      <c r="A592" s="20" t="s">
        <v>724</v>
      </c>
      <c r="B592" s="20" t="s">
        <v>975</v>
      </c>
      <c r="C592" s="34" t="s">
        <v>976</v>
      </c>
      <c r="D592" s="31">
        <f>E592*$E$58</f>
        <v>258.815</v>
      </c>
      <c r="E592" s="4">
        <v>3.7</v>
      </c>
      <c r="F592" s="166"/>
      <c r="G592" s="4"/>
      <c r="H592" s="67"/>
      <c r="I592" s="454">
        <f>D592*H592</f>
        <v>0</v>
      </c>
      <c r="J592" s="17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</row>
    <row r="593" spans="1:36" s="89" customFormat="1">
      <c r="A593" s="100" t="s">
        <v>23</v>
      </c>
      <c r="B593" s="313" t="s">
        <v>977</v>
      </c>
      <c r="C593" s="93" t="s">
        <v>978</v>
      </c>
      <c r="D593" s="483">
        <f>E593*$E$58</f>
        <v>276.30250000000001</v>
      </c>
      <c r="E593" s="90">
        <v>3.95</v>
      </c>
      <c r="F593" s="166"/>
      <c r="G593" s="90"/>
      <c r="H593" s="88"/>
      <c r="I593" s="123">
        <f t="shared" si="49"/>
        <v>0</v>
      </c>
      <c r="J593" s="17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</row>
    <row r="594" spans="1:36" s="89" customFormat="1">
      <c r="A594" s="100" t="s">
        <v>852</v>
      </c>
      <c r="B594" s="313" t="s">
        <v>979</v>
      </c>
      <c r="C594" s="93" t="s">
        <v>980</v>
      </c>
      <c r="D594" s="483">
        <f>F594*$F$58</f>
        <v>393.40000000000003</v>
      </c>
      <c r="E594" s="90"/>
      <c r="F594" s="166">
        <v>5</v>
      </c>
      <c r="G594" s="90"/>
      <c r="H594" s="88"/>
      <c r="I594" s="123">
        <f t="shared" si="49"/>
        <v>0</v>
      </c>
      <c r="J594" s="17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</row>
    <row r="595" spans="1:36" s="89" customFormat="1">
      <c r="A595" s="100" t="s">
        <v>294</v>
      </c>
      <c r="B595" s="313" t="s">
        <v>981</v>
      </c>
      <c r="C595" s="93" t="s">
        <v>982</v>
      </c>
      <c r="D595" s="477">
        <f>F595*$F$58</f>
        <v>393.40000000000003</v>
      </c>
      <c r="E595" s="90"/>
      <c r="F595" s="166">
        <v>5</v>
      </c>
      <c r="G595" s="90"/>
      <c r="H595" s="88"/>
      <c r="I595" s="123">
        <f t="shared" si="49"/>
        <v>0</v>
      </c>
      <c r="J595" s="17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</row>
    <row r="596" spans="1:36" s="89" customFormat="1">
      <c r="A596" s="100" t="s">
        <v>106</v>
      </c>
      <c r="B596" s="100"/>
      <c r="C596" s="93" t="s">
        <v>983</v>
      </c>
      <c r="D596" s="477">
        <f>F596*$F$58</f>
        <v>310.78600000000006</v>
      </c>
      <c r="E596" s="90"/>
      <c r="F596" s="166">
        <v>3.95</v>
      </c>
      <c r="G596" s="90"/>
      <c r="H596" s="88"/>
      <c r="I596" s="455">
        <f t="shared" si="49"/>
        <v>0</v>
      </c>
      <c r="J596" s="17" t="s">
        <v>201</v>
      </c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</row>
    <row r="597" spans="1:36" s="89" customFormat="1" ht="25.5">
      <c r="A597" s="182" t="s">
        <v>342</v>
      </c>
      <c r="B597" s="182" t="s">
        <v>958</v>
      </c>
      <c r="C597" s="207" t="s">
        <v>984</v>
      </c>
      <c r="D597" s="18">
        <f>E597*$E$58</f>
        <v>433.69000000000005</v>
      </c>
      <c r="E597" s="43">
        <v>6.2</v>
      </c>
      <c r="F597" s="223"/>
      <c r="G597" s="43"/>
      <c r="H597" s="163"/>
      <c r="I597" s="469">
        <f t="shared" si="49"/>
        <v>0</v>
      </c>
      <c r="J597" s="17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</row>
    <row r="598" spans="1:36" s="89" customFormat="1">
      <c r="A598" s="360" t="s">
        <v>106</v>
      </c>
      <c r="B598" s="100" t="s">
        <v>985</v>
      </c>
      <c r="C598" s="301" t="s">
        <v>986</v>
      </c>
      <c r="D598" s="517">
        <f>F598*$F$58</f>
        <v>310.78600000000006</v>
      </c>
      <c r="E598" s="310"/>
      <c r="F598" s="552">
        <v>3.95</v>
      </c>
      <c r="G598" s="310"/>
      <c r="H598" s="296"/>
      <c r="I598" s="519">
        <f>H598*D598</f>
        <v>0</v>
      </c>
      <c r="J598" s="247" t="s">
        <v>201</v>
      </c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</row>
    <row r="599" spans="1:36" s="89" customFormat="1" ht="25.5">
      <c r="A599" s="121" t="s">
        <v>17</v>
      </c>
      <c r="B599" s="20" t="s">
        <v>987</v>
      </c>
      <c r="C599" s="217" t="s">
        <v>988</v>
      </c>
      <c r="D599" s="115">
        <f>E599*$E$58</f>
        <v>594.57500000000005</v>
      </c>
      <c r="E599" s="96">
        <v>8.5</v>
      </c>
      <c r="F599" s="484"/>
      <c r="G599" s="96"/>
      <c r="H599" s="135"/>
      <c r="I599" s="123">
        <f t="shared" si="49"/>
        <v>0</v>
      </c>
      <c r="J599" s="247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</row>
    <row r="600" spans="1:36" s="89" customFormat="1">
      <c r="A600" s="20" t="s">
        <v>724</v>
      </c>
      <c r="B600" s="20" t="s">
        <v>989</v>
      </c>
      <c r="C600" s="34" t="s">
        <v>990</v>
      </c>
      <c r="D600" s="31">
        <f>E600*$E$58</f>
        <v>258.815</v>
      </c>
      <c r="E600" s="4">
        <v>3.7</v>
      </c>
      <c r="F600" s="166"/>
      <c r="G600" s="4"/>
      <c r="H600" s="67"/>
      <c r="I600" s="454">
        <f>D600*H600</f>
        <v>0</v>
      </c>
      <c r="J600" s="17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</row>
    <row r="601" spans="1:36" s="89" customFormat="1" ht="25.5">
      <c r="A601" s="20" t="s">
        <v>724</v>
      </c>
      <c r="B601" s="20" t="s">
        <v>991</v>
      </c>
      <c r="C601" s="34" t="s">
        <v>992</v>
      </c>
      <c r="D601" s="31">
        <f>E601*$E$58</f>
        <v>258.815</v>
      </c>
      <c r="E601" s="4">
        <v>3.7</v>
      </c>
      <c r="F601" s="166"/>
      <c r="G601" s="4"/>
      <c r="H601" s="67"/>
      <c r="I601" s="454">
        <f>D601*H601</f>
        <v>0</v>
      </c>
      <c r="J601" s="17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</row>
    <row r="602" spans="1:36" s="89" customFormat="1">
      <c r="A602" s="121" t="s">
        <v>294</v>
      </c>
      <c r="B602" s="313" t="s">
        <v>993</v>
      </c>
      <c r="C602" s="217" t="s">
        <v>994</v>
      </c>
      <c r="D602" s="477">
        <f>F602*$F$58</f>
        <v>393.40000000000003</v>
      </c>
      <c r="E602" s="96"/>
      <c r="F602" s="154">
        <v>5</v>
      </c>
      <c r="G602" s="96"/>
      <c r="H602" s="135"/>
      <c r="I602" s="123"/>
      <c r="J602" s="17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</row>
    <row r="603" spans="1:36">
      <c r="A603" s="100" t="s">
        <v>106</v>
      </c>
      <c r="B603" s="100"/>
      <c r="C603" s="93" t="s">
        <v>995</v>
      </c>
      <c r="D603" s="477">
        <f>F603*$F$58</f>
        <v>310.78600000000006</v>
      </c>
      <c r="E603" s="90"/>
      <c r="F603" s="166">
        <v>3.95</v>
      </c>
      <c r="G603" s="90"/>
      <c r="H603" s="88"/>
      <c r="I603" s="455">
        <f t="shared" si="49"/>
        <v>0</v>
      </c>
      <c r="J603" s="17"/>
    </row>
    <row r="604" spans="1:36">
      <c r="A604" s="20" t="s">
        <v>342</v>
      </c>
      <c r="B604" s="408" t="s">
        <v>996</v>
      </c>
      <c r="C604" s="34" t="s">
        <v>997</v>
      </c>
      <c r="D604" s="31">
        <f>E604*E58</f>
        <v>342.75500000000005</v>
      </c>
      <c r="E604" s="4">
        <v>4.9000000000000004</v>
      </c>
      <c r="F604" s="60"/>
      <c r="G604" s="4"/>
      <c r="H604" s="67"/>
      <c r="I604" s="454">
        <f t="shared" ref="I604:I635" si="50">H604*D604</f>
        <v>0</v>
      </c>
      <c r="J604" s="215"/>
    </row>
    <row r="605" spans="1:36">
      <c r="A605" s="100" t="s">
        <v>106</v>
      </c>
      <c r="B605" s="100" t="s">
        <v>998</v>
      </c>
      <c r="C605" s="93" t="s">
        <v>999</v>
      </c>
      <c r="D605" s="477">
        <f>F605*$F$58</f>
        <v>310.78600000000006</v>
      </c>
      <c r="E605" s="90"/>
      <c r="F605" s="166">
        <v>3.95</v>
      </c>
      <c r="G605" s="90"/>
      <c r="H605" s="88"/>
      <c r="I605" s="455">
        <f>H605*D605</f>
        <v>0</v>
      </c>
      <c r="J605" s="215"/>
    </row>
    <row r="606" spans="1:36">
      <c r="A606" s="100" t="s">
        <v>342</v>
      </c>
      <c r="B606" s="409" t="s">
        <v>1000</v>
      </c>
      <c r="C606" s="93" t="s">
        <v>1001</v>
      </c>
      <c r="D606" s="477">
        <f>E606*E58</f>
        <v>363.74</v>
      </c>
      <c r="E606" s="90">
        <v>5.2</v>
      </c>
      <c r="F606" s="108"/>
      <c r="G606" s="90"/>
      <c r="H606" s="88"/>
      <c r="I606" s="455">
        <f>H606*D606</f>
        <v>0</v>
      </c>
      <c r="J606" s="215"/>
    </row>
    <row r="607" spans="1:36">
      <c r="A607" s="20" t="s">
        <v>724</v>
      </c>
      <c r="B607" s="20" t="s">
        <v>1002</v>
      </c>
      <c r="C607" s="34" t="s">
        <v>1003</v>
      </c>
      <c r="D607" s="31">
        <f>E607*$E$58</f>
        <v>258.815</v>
      </c>
      <c r="E607" s="4">
        <v>3.7</v>
      </c>
      <c r="F607" s="166"/>
      <c r="G607" s="4"/>
      <c r="H607" s="67"/>
      <c r="I607" s="454">
        <f>D607*H607</f>
        <v>0</v>
      </c>
      <c r="J607" s="17"/>
    </row>
    <row r="608" spans="1:36">
      <c r="A608" s="20" t="s">
        <v>724</v>
      </c>
      <c r="B608" s="20" t="s">
        <v>1004</v>
      </c>
      <c r="C608" s="34" t="s">
        <v>1005</v>
      </c>
      <c r="D608" s="31">
        <f>E608*$E$58</f>
        <v>258.815</v>
      </c>
      <c r="E608" s="4">
        <v>3.7</v>
      </c>
      <c r="F608" s="166"/>
      <c r="G608" s="4"/>
      <c r="H608" s="67"/>
      <c r="I608" s="454">
        <f>D608*H608</f>
        <v>0</v>
      </c>
      <c r="J608" s="17"/>
    </row>
    <row r="609" spans="1:36" s="89" customFormat="1">
      <c r="A609" s="121" t="s">
        <v>294</v>
      </c>
      <c r="B609" s="313" t="s">
        <v>1006</v>
      </c>
      <c r="C609" s="217" t="s">
        <v>1007</v>
      </c>
      <c r="D609" s="477">
        <f>F609*F58</f>
        <v>393.40000000000003</v>
      </c>
      <c r="E609" s="96"/>
      <c r="F609" s="154">
        <v>5</v>
      </c>
      <c r="G609" s="96"/>
      <c r="H609" s="135"/>
      <c r="I609" s="123">
        <f>D609*H609</f>
        <v>0</v>
      </c>
      <c r="J609" s="17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</row>
    <row r="610" spans="1:36" s="89" customFormat="1">
      <c r="A610" s="100" t="s">
        <v>106</v>
      </c>
      <c r="B610" s="100"/>
      <c r="C610" s="93" t="s">
        <v>1008</v>
      </c>
      <c r="D610" s="477">
        <f>F610*$F$58</f>
        <v>310.78600000000006</v>
      </c>
      <c r="E610" s="90"/>
      <c r="F610" s="166">
        <v>3.95</v>
      </c>
      <c r="G610" s="90"/>
      <c r="H610" s="88"/>
      <c r="I610" s="455">
        <f>H610*D610</f>
        <v>0</v>
      </c>
      <c r="J610" s="17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</row>
    <row r="611" spans="1:36">
      <c r="A611" s="100" t="s">
        <v>106</v>
      </c>
      <c r="B611" s="100" t="s">
        <v>1009</v>
      </c>
      <c r="C611" s="93" t="s">
        <v>1010</v>
      </c>
      <c r="D611" s="477">
        <f>F611*$F$58</f>
        <v>310.78600000000006</v>
      </c>
      <c r="E611" s="90"/>
      <c r="F611" s="166">
        <v>3.95</v>
      </c>
      <c r="G611" s="90"/>
      <c r="H611" s="88"/>
      <c r="I611" s="455">
        <f t="shared" si="50"/>
        <v>0</v>
      </c>
      <c r="J611" s="247"/>
    </row>
    <row r="612" spans="1:36">
      <c r="A612" s="292" t="s">
        <v>23</v>
      </c>
      <c r="B612" s="292" t="s">
        <v>1011</v>
      </c>
      <c r="C612" s="289" t="s">
        <v>1012</v>
      </c>
      <c r="D612" s="498">
        <f>E612*E58</f>
        <v>276.30250000000001</v>
      </c>
      <c r="E612" s="282">
        <v>3.95</v>
      </c>
      <c r="F612" s="281"/>
      <c r="G612" s="282"/>
      <c r="H612" s="283"/>
      <c r="I612" s="499">
        <f t="shared" si="50"/>
        <v>0</v>
      </c>
      <c r="J612" s="323"/>
    </row>
    <row r="613" spans="1:36">
      <c r="A613" s="121" t="s">
        <v>852</v>
      </c>
      <c r="B613" s="313" t="s">
        <v>1013</v>
      </c>
      <c r="C613" s="217" t="s">
        <v>1014</v>
      </c>
      <c r="D613" s="477">
        <f>F613*$F$58</f>
        <v>393.40000000000003</v>
      </c>
      <c r="E613" s="96"/>
      <c r="F613" s="154">
        <v>5</v>
      </c>
      <c r="G613" s="96"/>
      <c r="H613" s="135"/>
      <c r="I613" s="123">
        <f>D613*H613</f>
        <v>0</v>
      </c>
      <c r="J613" s="17"/>
    </row>
    <row r="614" spans="1:36">
      <c r="A614" s="100" t="s">
        <v>342</v>
      </c>
      <c r="B614" s="409" t="s">
        <v>1000</v>
      </c>
      <c r="C614" s="93" t="s">
        <v>1015</v>
      </c>
      <c r="D614" s="477">
        <f>E614*E58</f>
        <v>363.74</v>
      </c>
      <c r="E614" s="90">
        <v>5.2</v>
      </c>
      <c r="F614" s="108"/>
      <c r="G614" s="90"/>
      <c r="H614" s="88"/>
      <c r="I614" s="455">
        <f t="shared" si="50"/>
        <v>0</v>
      </c>
      <c r="J614" s="17"/>
    </row>
    <row r="615" spans="1:36" ht="25.5">
      <c r="A615" s="100" t="s">
        <v>342</v>
      </c>
      <c r="B615" s="409" t="s">
        <v>1016</v>
      </c>
      <c r="C615" s="93" t="s">
        <v>1017</v>
      </c>
      <c r="D615" s="477">
        <f>E615*$E$58</f>
        <v>433.69000000000005</v>
      </c>
      <c r="E615" s="90">
        <v>6.2</v>
      </c>
      <c r="F615" s="108"/>
      <c r="G615" s="90"/>
      <c r="H615" s="88"/>
      <c r="I615" s="455">
        <f t="shared" si="50"/>
        <v>0</v>
      </c>
      <c r="J615" s="215"/>
    </row>
    <row r="616" spans="1:36">
      <c r="A616" s="20" t="s">
        <v>446</v>
      </c>
      <c r="B616" s="20" t="s">
        <v>1018</v>
      </c>
      <c r="C616" s="34" t="s">
        <v>1019</v>
      </c>
      <c r="D616" s="477">
        <f>E616*$E$58</f>
        <v>514.13250000000005</v>
      </c>
      <c r="E616" s="245">
        <v>7.35</v>
      </c>
      <c r="F616" s="60"/>
      <c r="G616" s="4"/>
      <c r="H616" s="67"/>
      <c r="I616" s="454">
        <f>H616*D616</f>
        <v>0</v>
      </c>
      <c r="J616" s="17"/>
    </row>
    <row r="617" spans="1:36">
      <c r="A617" s="20" t="s">
        <v>106</v>
      </c>
      <c r="B617" s="20" t="s">
        <v>1020</v>
      </c>
      <c r="C617" s="34" t="s">
        <v>1021</v>
      </c>
      <c r="D617" s="31">
        <f>F617*$F$58</f>
        <v>310.78600000000006</v>
      </c>
      <c r="E617" s="4"/>
      <c r="F617" s="166">
        <v>3.95</v>
      </c>
      <c r="G617" s="4"/>
      <c r="H617" s="67"/>
      <c r="I617" s="454">
        <f t="shared" si="50"/>
        <v>0</v>
      </c>
      <c r="J617" s="17"/>
    </row>
    <row r="618" spans="1:36">
      <c r="A618" s="121" t="s">
        <v>852</v>
      </c>
      <c r="B618" s="313" t="s">
        <v>1022</v>
      </c>
      <c r="C618" s="217" t="s">
        <v>1023</v>
      </c>
      <c r="D618" s="477">
        <f>F618*$F$58</f>
        <v>393.40000000000003</v>
      </c>
      <c r="E618" s="96"/>
      <c r="F618" s="154">
        <v>5</v>
      </c>
      <c r="G618" s="96"/>
      <c r="H618" s="135"/>
      <c r="I618" s="123">
        <f>D618*H618</f>
        <v>0</v>
      </c>
      <c r="J618" s="17"/>
    </row>
    <row r="619" spans="1:36">
      <c r="A619" s="100" t="s">
        <v>342</v>
      </c>
      <c r="B619" s="409" t="s">
        <v>1000</v>
      </c>
      <c r="C619" s="93" t="s">
        <v>1024</v>
      </c>
      <c r="D619" s="477">
        <f>E619*$E$58</f>
        <v>363.74</v>
      </c>
      <c r="E619" s="90">
        <v>5.2</v>
      </c>
      <c r="F619" s="108"/>
      <c r="G619" s="90"/>
      <c r="H619" s="88"/>
      <c r="I619" s="455">
        <f t="shared" si="50"/>
        <v>0</v>
      </c>
      <c r="J619" s="17"/>
    </row>
    <row r="620" spans="1:36">
      <c r="A620" s="20" t="s">
        <v>342</v>
      </c>
      <c r="B620" s="408" t="s">
        <v>1025</v>
      </c>
      <c r="C620" s="34" t="s">
        <v>1026</v>
      </c>
      <c r="D620" s="31">
        <f>E620*E58</f>
        <v>276.30250000000001</v>
      </c>
      <c r="E620" s="4">
        <v>3.95</v>
      </c>
      <c r="F620" s="60"/>
      <c r="G620" s="4"/>
      <c r="H620" s="67"/>
      <c r="I620" s="454">
        <f t="shared" si="50"/>
        <v>0</v>
      </c>
      <c r="J620" s="17"/>
    </row>
    <row r="621" spans="1:36" s="89" customFormat="1">
      <c r="A621" s="121" t="s">
        <v>23</v>
      </c>
      <c r="B621" s="313" t="s">
        <v>1027</v>
      </c>
      <c r="C621" s="217" t="s">
        <v>1028</v>
      </c>
      <c r="D621" s="477">
        <f>E621*$E$58</f>
        <v>290.29250000000002</v>
      </c>
      <c r="E621" s="96">
        <v>4.1500000000000004</v>
      </c>
      <c r="F621" s="154"/>
      <c r="G621" s="96"/>
      <c r="H621" s="135"/>
      <c r="I621" s="455">
        <f t="shared" si="50"/>
        <v>0</v>
      </c>
      <c r="J621" s="295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</row>
    <row r="622" spans="1:36" s="89" customFormat="1" ht="25.5">
      <c r="A622" s="121" t="s">
        <v>342</v>
      </c>
      <c r="B622" s="313" t="s">
        <v>1016</v>
      </c>
      <c r="C622" s="217" t="s">
        <v>1029</v>
      </c>
      <c r="D622" s="477">
        <f>E622*$E$58</f>
        <v>433.69000000000005</v>
      </c>
      <c r="E622" s="96">
        <v>6.2</v>
      </c>
      <c r="F622" s="154"/>
      <c r="G622" s="96"/>
      <c r="H622" s="135"/>
      <c r="I622" s="455">
        <f t="shared" si="50"/>
        <v>0</v>
      </c>
      <c r="J622" s="17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</row>
    <row r="623" spans="1:36" s="89" customFormat="1">
      <c r="A623" s="360" t="s">
        <v>106</v>
      </c>
      <c r="B623" s="100" t="s">
        <v>1030</v>
      </c>
      <c r="C623" s="301" t="s">
        <v>1031</v>
      </c>
      <c r="D623" s="517">
        <f>F623*$F$58</f>
        <v>310.78600000000006</v>
      </c>
      <c r="E623" s="310"/>
      <c r="F623" s="552">
        <v>3.95</v>
      </c>
      <c r="G623" s="310"/>
      <c r="H623" s="296"/>
      <c r="I623" s="519">
        <f t="shared" si="50"/>
        <v>0</v>
      </c>
      <c r="J623" s="19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</row>
    <row r="624" spans="1:36" s="89" customFormat="1">
      <c r="A624" s="121" t="s">
        <v>852</v>
      </c>
      <c r="B624" s="313" t="s">
        <v>1032</v>
      </c>
      <c r="C624" s="217" t="s">
        <v>1033</v>
      </c>
      <c r="D624" s="477">
        <f>F624*$F$58</f>
        <v>393.40000000000003</v>
      </c>
      <c r="E624" s="96"/>
      <c r="F624" s="154">
        <v>5</v>
      </c>
      <c r="G624" s="96"/>
      <c r="H624" s="135"/>
      <c r="I624" s="123">
        <f>D624*H624</f>
        <v>0</v>
      </c>
      <c r="J624" s="19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</row>
    <row r="625" spans="1:10" ht="25.5">
      <c r="A625" s="121" t="s">
        <v>342</v>
      </c>
      <c r="B625" s="313" t="s">
        <v>1000</v>
      </c>
      <c r="C625" s="217" t="s">
        <v>1034</v>
      </c>
      <c r="D625" s="477">
        <f>E625*$E$58</f>
        <v>363.74</v>
      </c>
      <c r="E625" s="96">
        <v>5.2</v>
      </c>
      <c r="F625" s="154"/>
      <c r="G625" s="96"/>
      <c r="H625" s="135"/>
      <c r="I625" s="455">
        <f t="shared" si="50"/>
        <v>0</v>
      </c>
      <c r="J625" s="215"/>
    </row>
    <row r="626" spans="1:10">
      <c r="A626" s="20" t="s">
        <v>446</v>
      </c>
      <c r="B626" s="20" t="s">
        <v>1035</v>
      </c>
      <c r="C626" s="34" t="s">
        <v>1036</v>
      </c>
      <c r="D626" s="31">
        <f>E626*E58</f>
        <v>510.63499999999999</v>
      </c>
      <c r="E626" s="4">
        <v>7.3</v>
      </c>
      <c r="F626" s="60"/>
      <c r="G626" s="4"/>
      <c r="H626" s="67"/>
      <c r="I626" s="454">
        <f>H626*D626</f>
        <v>0</v>
      </c>
      <c r="J626" s="199"/>
    </row>
    <row r="627" spans="1:10">
      <c r="A627" s="121" t="s">
        <v>23</v>
      </c>
      <c r="B627" s="313" t="s">
        <v>1037</v>
      </c>
      <c r="C627" s="217" t="s">
        <v>1038</v>
      </c>
      <c r="D627" s="477">
        <f>E627*$E$58</f>
        <v>290.29250000000002</v>
      </c>
      <c r="E627" s="96">
        <v>4.1500000000000004</v>
      </c>
      <c r="F627" s="154"/>
      <c r="G627" s="96"/>
      <c r="H627" s="135"/>
      <c r="I627" s="455">
        <f t="shared" si="50"/>
        <v>0</v>
      </c>
      <c r="J627" s="17"/>
    </row>
    <row r="628" spans="1:10" ht="15.75">
      <c r="A628" s="711" t="s">
        <v>1039</v>
      </c>
      <c r="B628" s="684"/>
      <c r="C628" s="684"/>
      <c r="D628" s="684"/>
      <c r="E628" s="684"/>
      <c r="F628" s="684"/>
      <c r="G628" s="684"/>
      <c r="H628" s="684"/>
      <c r="I628" s="685"/>
      <c r="J628" s="295"/>
    </row>
    <row r="629" spans="1:10" ht="25.5">
      <c r="A629" s="360" t="s">
        <v>446</v>
      </c>
      <c r="B629" s="410" t="s">
        <v>1040</v>
      </c>
      <c r="C629" s="301" t="s">
        <v>1041</v>
      </c>
      <c r="D629" s="517">
        <f>E629*E58</f>
        <v>765.95249999999999</v>
      </c>
      <c r="E629" s="300">
        <v>10.95</v>
      </c>
      <c r="F629" s="518"/>
      <c r="G629" s="310"/>
      <c r="H629" s="296"/>
      <c r="I629" s="519">
        <f>H629*D629</f>
        <v>0</v>
      </c>
      <c r="J629" s="17"/>
    </row>
    <row r="630" spans="1:10">
      <c r="A630" s="20" t="s">
        <v>342</v>
      </c>
      <c r="B630" s="320" t="s">
        <v>1042</v>
      </c>
      <c r="C630" s="34" t="s">
        <v>1043</v>
      </c>
      <c r="D630" s="477">
        <f>E630*$E$58</f>
        <v>2378.3000000000002</v>
      </c>
      <c r="E630" s="1">
        <v>34</v>
      </c>
      <c r="F630" s="60"/>
      <c r="G630" s="4"/>
      <c r="H630" s="67"/>
      <c r="I630" s="454">
        <f>H630*D630</f>
        <v>0</v>
      </c>
      <c r="J630" s="17"/>
    </row>
    <row r="631" spans="1:10" ht="25.5">
      <c r="A631" s="20" t="s">
        <v>106</v>
      </c>
      <c r="B631" s="407" t="s">
        <v>1044</v>
      </c>
      <c r="C631" s="93" t="s">
        <v>1045</v>
      </c>
      <c r="D631" s="477">
        <f>F631*$F$58</f>
        <v>1967.0000000000002</v>
      </c>
      <c r="E631" s="1"/>
      <c r="F631" s="60">
        <v>25</v>
      </c>
      <c r="G631" s="4"/>
      <c r="H631" s="67"/>
      <c r="I631" s="454">
        <f>H631*D631</f>
        <v>0</v>
      </c>
      <c r="J631" s="17"/>
    </row>
    <row r="632" spans="1:10">
      <c r="A632" s="100" t="s">
        <v>183</v>
      </c>
      <c r="B632" s="411" t="s">
        <v>1046</v>
      </c>
      <c r="C632" s="93" t="s">
        <v>1047</v>
      </c>
      <c r="D632" s="477">
        <f>F632*$F$58</f>
        <v>1967.0000000000002</v>
      </c>
      <c r="E632" s="105"/>
      <c r="F632" s="108">
        <v>25</v>
      </c>
      <c r="G632" s="90"/>
      <c r="H632" s="88"/>
      <c r="I632" s="455">
        <f t="shared" si="50"/>
        <v>0</v>
      </c>
      <c r="J632" s="17"/>
    </row>
    <row r="633" spans="1:10">
      <c r="A633" s="20" t="s">
        <v>294</v>
      </c>
      <c r="B633" s="320" t="s">
        <v>1048</v>
      </c>
      <c r="C633" s="34" t="s">
        <v>1049</v>
      </c>
      <c r="D633" s="477">
        <f>F633*$F$58</f>
        <v>1967.0000000000002</v>
      </c>
      <c r="E633" s="1"/>
      <c r="F633" s="60">
        <v>25</v>
      </c>
      <c r="G633" s="4"/>
      <c r="H633" s="67"/>
      <c r="I633" s="455">
        <f t="shared" si="50"/>
        <v>0</v>
      </c>
      <c r="J633" s="17"/>
    </row>
    <row r="634" spans="1:10">
      <c r="A634" s="20" t="s">
        <v>342</v>
      </c>
      <c r="B634" s="320" t="s">
        <v>1050</v>
      </c>
      <c r="C634" s="34" t="s">
        <v>1051</v>
      </c>
      <c r="D634" s="477">
        <f>E634*$E$58</f>
        <v>2378.3000000000002</v>
      </c>
      <c r="E634" s="1">
        <v>34</v>
      </c>
      <c r="F634" s="60"/>
      <c r="G634" s="4"/>
      <c r="H634" s="67"/>
      <c r="I634" s="455">
        <f t="shared" si="50"/>
        <v>0</v>
      </c>
      <c r="J634" s="17"/>
    </row>
    <row r="635" spans="1:10">
      <c r="A635" s="20" t="s">
        <v>342</v>
      </c>
      <c r="B635" s="320" t="s">
        <v>1052</v>
      </c>
      <c r="C635" s="34" t="s">
        <v>1053</v>
      </c>
      <c r="D635" s="477">
        <f>E635*$E$58</f>
        <v>2378.3000000000002</v>
      </c>
      <c r="E635" s="1">
        <v>34</v>
      </c>
      <c r="F635" s="60"/>
      <c r="G635" s="4"/>
      <c r="H635" s="67"/>
      <c r="I635" s="455">
        <f t="shared" si="50"/>
        <v>0</v>
      </c>
      <c r="J635" s="17"/>
    </row>
    <row r="636" spans="1:10">
      <c r="A636" s="20" t="s">
        <v>446</v>
      </c>
      <c r="B636" s="179" t="s">
        <v>1054</v>
      </c>
      <c r="C636" s="34" t="s">
        <v>1055</v>
      </c>
      <c r="D636" s="31">
        <f>E636*E58</f>
        <v>556.80200000000002</v>
      </c>
      <c r="E636" s="1">
        <v>7.96</v>
      </c>
      <c r="F636" s="60"/>
      <c r="G636" s="4"/>
      <c r="H636" s="67"/>
      <c r="I636" s="454">
        <f t="shared" ref="I636:I648" si="51">H636*D636</f>
        <v>0</v>
      </c>
      <c r="J636" s="17"/>
    </row>
    <row r="637" spans="1:10" ht="25.5">
      <c r="A637" s="20" t="s">
        <v>106</v>
      </c>
      <c r="B637" s="407" t="s">
        <v>1056</v>
      </c>
      <c r="C637" s="93" t="s">
        <v>1057</v>
      </c>
      <c r="D637" s="477">
        <f>F637*F58</f>
        <v>1967.0000000000002</v>
      </c>
      <c r="E637" s="1"/>
      <c r="F637" s="60">
        <v>25</v>
      </c>
      <c r="G637" s="4"/>
      <c r="H637" s="67"/>
      <c r="I637" s="454">
        <f t="shared" si="51"/>
        <v>0</v>
      </c>
      <c r="J637" s="17"/>
    </row>
    <row r="638" spans="1:10">
      <c r="A638" s="100" t="s">
        <v>183</v>
      </c>
      <c r="B638" s="411" t="s">
        <v>1058</v>
      </c>
      <c r="C638" s="93" t="s">
        <v>1059</v>
      </c>
      <c r="D638" s="477">
        <f>F638*F58</f>
        <v>1967.0000000000002</v>
      </c>
      <c r="E638" s="105"/>
      <c r="F638" s="108">
        <v>25</v>
      </c>
      <c r="G638" s="90"/>
      <c r="H638" s="88"/>
      <c r="I638" s="455">
        <f t="shared" si="51"/>
        <v>0</v>
      </c>
      <c r="J638" s="17"/>
    </row>
    <row r="639" spans="1:10">
      <c r="A639" s="20" t="s">
        <v>446</v>
      </c>
      <c r="B639" s="179" t="s">
        <v>1060</v>
      </c>
      <c r="C639" s="34" t="s">
        <v>1061</v>
      </c>
      <c r="D639" s="31">
        <f>E639*E58</f>
        <v>486.85200000000003</v>
      </c>
      <c r="E639" s="1">
        <v>6.96</v>
      </c>
      <c r="F639" s="60"/>
      <c r="G639" s="4"/>
      <c r="H639" s="67"/>
      <c r="I639" s="454">
        <f t="shared" si="51"/>
        <v>0</v>
      </c>
      <c r="J639" s="17"/>
    </row>
    <row r="640" spans="1:10">
      <c r="A640" s="20" t="s">
        <v>446</v>
      </c>
      <c r="B640" s="179" t="s">
        <v>1062</v>
      </c>
      <c r="C640" s="34" t="s">
        <v>1063</v>
      </c>
      <c r="D640" s="31">
        <f>E640*E58</f>
        <v>486.15250000000003</v>
      </c>
      <c r="E640" s="249">
        <v>6.95</v>
      </c>
      <c r="F640" s="60"/>
      <c r="G640" s="4"/>
      <c r="H640" s="67"/>
      <c r="I640" s="454">
        <f t="shared" si="51"/>
        <v>0</v>
      </c>
      <c r="J640" s="215"/>
    </row>
    <row r="641" spans="1:10">
      <c r="A641" s="20" t="s">
        <v>446</v>
      </c>
      <c r="B641" s="179" t="s">
        <v>1064</v>
      </c>
      <c r="C641" s="34" t="s">
        <v>264</v>
      </c>
      <c r="D641" s="31">
        <f>E641*E58</f>
        <v>1675.3025</v>
      </c>
      <c r="E641" s="249">
        <v>23.95</v>
      </c>
      <c r="F641" s="60"/>
      <c r="G641" s="4"/>
      <c r="H641" s="67"/>
      <c r="I641" s="454">
        <f>H641*D641</f>
        <v>0</v>
      </c>
      <c r="J641" s="17"/>
    </row>
    <row r="642" spans="1:10" ht="25.5">
      <c r="A642" s="20" t="s">
        <v>106</v>
      </c>
      <c r="B642" s="407"/>
      <c r="C642" s="34" t="s">
        <v>1065</v>
      </c>
      <c r="D642" s="477">
        <f>F642*F58</f>
        <v>1967.0000000000002</v>
      </c>
      <c r="E642" s="1"/>
      <c r="F642" s="60">
        <v>25</v>
      </c>
      <c r="G642" s="4"/>
      <c r="H642" s="67"/>
      <c r="I642" s="454">
        <f t="shared" si="51"/>
        <v>0</v>
      </c>
      <c r="J642" s="17"/>
    </row>
    <row r="643" spans="1:10">
      <c r="A643" s="100" t="s">
        <v>183</v>
      </c>
      <c r="B643" s="321" t="s">
        <v>1066</v>
      </c>
      <c r="C643" s="93" t="s">
        <v>1067</v>
      </c>
      <c r="D643" s="477">
        <f>F643*F58</f>
        <v>1967.0000000000002</v>
      </c>
      <c r="E643" s="105"/>
      <c r="F643" s="108">
        <v>25</v>
      </c>
      <c r="G643" s="90"/>
      <c r="H643" s="88"/>
      <c r="I643" s="455">
        <f t="shared" si="51"/>
        <v>0</v>
      </c>
      <c r="J643" s="17"/>
    </row>
    <row r="644" spans="1:10">
      <c r="A644" s="20" t="s">
        <v>342</v>
      </c>
      <c r="B644" s="320" t="s">
        <v>1068</v>
      </c>
      <c r="C644" s="34" t="s">
        <v>1069</v>
      </c>
      <c r="D644" s="477">
        <f>E644*$E$58</f>
        <v>2378.3000000000002</v>
      </c>
      <c r="E644" s="1">
        <v>34</v>
      </c>
      <c r="F644" s="60"/>
      <c r="G644" s="4"/>
      <c r="H644" s="67"/>
      <c r="I644" s="455">
        <f t="shared" si="51"/>
        <v>0</v>
      </c>
      <c r="J644" s="17"/>
    </row>
    <row r="645" spans="1:10">
      <c r="A645" s="355" t="s">
        <v>1070</v>
      </c>
      <c r="B645" s="320" t="s">
        <v>1071</v>
      </c>
      <c r="C645" s="325" t="s">
        <v>1072</v>
      </c>
      <c r="D645" s="490">
        <f>E645*$E$58</f>
        <v>346.25250000000005</v>
      </c>
      <c r="E645" s="326">
        <v>4.95</v>
      </c>
      <c r="F645" s="491"/>
      <c r="G645" s="336"/>
      <c r="H645" s="327"/>
      <c r="I645" s="492">
        <f t="shared" si="51"/>
        <v>0</v>
      </c>
      <c r="J645" s="17"/>
    </row>
    <row r="646" spans="1:10">
      <c r="A646" s="20" t="s">
        <v>446</v>
      </c>
      <c r="B646" s="179" t="s">
        <v>1073</v>
      </c>
      <c r="C646" s="34" t="s">
        <v>1074</v>
      </c>
      <c r="D646" s="31">
        <f>E646*E58</f>
        <v>486.15250000000003</v>
      </c>
      <c r="E646" s="249">
        <v>6.95</v>
      </c>
      <c r="F646" s="60"/>
      <c r="G646" s="4"/>
      <c r="H646" s="67"/>
      <c r="I646" s="455">
        <f t="shared" si="51"/>
        <v>0</v>
      </c>
      <c r="J646" s="17"/>
    </row>
    <row r="647" spans="1:10">
      <c r="A647" s="100" t="s">
        <v>446</v>
      </c>
      <c r="B647" s="412" t="s">
        <v>1075</v>
      </c>
      <c r="C647" s="93" t="s">
        <v>1076</v>
      </c>
      <c r="D647" s="477">
        <f>E647*$E$58</f>
        <v>486.85200000000003</v>
      </c>
      <c r="E647" s="105">
        <v>6.96</v>
      </c>
      <c r="F647" s="108"/>
      <c r="G647" s="90"/>
      <c r="H647" s="88"/>
      <c r="I647" s="455">
        <f t="shared" si="51"/>
        <v>0</v>
      </c>
      <c r="J647" s="17"/>
    </row>
    <row r="648" spans="1:10">
      <c r="A648" s="20" t="s">
        <v>446</v>
      </c>
      <c r="B648" s="320" t="s">
        <v>1077</v>
      </c>
      <c r="C648" s="34" t="s">
        <v>1078</v>
      </c>
      <c r="D648" s="31">
        <f>E648*$E$58</f>
        <v>486.85200000000003</v>
      </c>
      <c r="E648" s="1">
        <v>6.96</v>
      </c>
      <c r="F648" s="60"/>
      <c r="G648" s="4"/>
      <c r="H648" s="67"/>
      <c r="I648" s="454">
        <f t="shared" si="51"/>
        <v>0</v>
      </c>
      <c r="J648" s="17"/>
    </row>
    <row r="649" spans="1:10" ht="15.75">
      <c r="A649" s="711" t="s">
        <v>1079</v>
      </c>
      <c r="B649" s="686"/>
      <c r="C649" s="686"/>
      <c r="D649" s="686"/>
      <c r="E649" s="686"/>
      <c r="F649" s="686"/>
      <c r="G649" s="686"/>
      <c r="H649" s="686"/>
      <c r="I649" s="687"/>
      <c r="J649" s="17"/>
    </row>
    <row r="650" spans="1:10">
      <c r="A650" s="100" t="s">
        <v>106</v>
      </c>
      <c r="B650" s="320"/>
      <c r="C650" s="93" t="s">
        <v>1080</v>
      </c>
      <c r="D650" s="477">
        <f t="shared" ref="D650:D657" si="52">F650*$F$58</f>
        <v>310.78600000000006</v>
      </c>
      <c r="E650" s="105"/>
      <c r="F650" s="108">
        <v>3.95</v>
      </c>
      <c r="G650" s="90"/>
      <c r="H650" s="88"/>
      <c r="I650" s="455">
        <f>D650*H650</f>
        <v>0</v>
      </c>
      <c r="J650" s="17"/>
    </row>
    <row r="651" spans="1:10">
      <c r="A651" s="20" t="s">
        <v>724</v>
      </c>
      <c r="B651" s="179" t="s">
        <v>1081</v>
      </c>
      <c r="C651" s="34" t="s">
        <v>1082</v>
      </c>
      <c r="D651" s="31">
        <f>E651*$E$58</f>
        <v>258.815</v>
      </c>
      <c r="E651" s="1">
        <v>3.7</v>
      </c>
      <c r="F651" s="60"/>
      <c r="G651" s="4"/>
      <c r="H651" s="67"/>
      <c r="I651" s="454">
        <f>D651*H651</f>
        <v>0</v>
      </c>
      <c r="J651" s="17"/>
    </row>
    <row r="652" spans="1:10">
      <c r="A652" s="20" t="s">
        <v>106</v>
      </c>
      <c r="B652" s="179"/>
      <c r="C652" s="34" t="s">
        <v>1083</v>
      </c>
      <c r="D652" s="31">
        <f t="shared" si="52"/>
        <v>310.78600000000006</v>
      </c>
      <c r="E652" s="249"/>
      <c r="F652" s="60">
        <v>3.95</v>
      </c>
      <c r="G652" s="4"/>
      <c r="H652" s="67"/>
      <c r="I652" s="454">
        <f>H652*D652</f>
        <v>0</v>
      </c>
      <c r="J652" s="17"/>
    </row>
    <row r="653" spans="1:10">
      <c r="A653" s="100" t="s">
        <v>106</v>
      </c>
      <c r="B653" s="320"/>
      <c r="C653" s="93" t="s">
        <v>1084</v>
      </c>
      <c r="D653" s="477">
        <f t="shared" si="52"/>
        <v>310.78600000000006</v>
      </c>
      <c r="E653" s="105"/>
      <c r="F653" s="108">
        <v>3.95</v>
      </c>
      <c r="G653" s="90"/>
      <c r="H653" s="88"/>
      <c r="I653" s="455">
        <f>D653*H653</f>
        <v>0</v>
      </c>
      <c r="J653" s="17"/>
    </row>
    <row r="654" spans="1:10">
      <c r="A654" s="20" t="s">
        <v>724</v>
      </c>
      <c r="B654" s="179" t="s">
        <v>1085</v>
      </c>
      <c r="C654" s="34" t="s">
        <v>1086</v>
      </c>
      <c r="D654" s="31">
        <f>E654*$E$58</f>
        <v>258.815</v>
      </c>
      <c r="E654" s="1">
        <v>3.7</v>
      </c>
      <c r="F654" s="60"/>
      <c r="G654" s="4"/>
      <c r="H654" s="67"/>
      <c r="I654" s="454">
        <f>D654*H654</f>
        <v>0</v>
      </c>
      <c r="J654" s="17"/>
    </row>
    <row r="655" spans="1:10">
      <c r="A655" s="20" t="s">
        <v>106</v>
      </c>
      <c r="B655" s="413"/>
      <c r="C655" s="34" t="s">
        <v>1087</v>
      </c>
      <c r="D655" s="31">
        <f t="shared" si="52"/>
        <v>310.78600000000006</v>
      </c>
      <c r="E655" s="1"/>
      <c r="F655" s="166">
        <v>3.95</v>
      </c>
      <c r="G655" s="4"/>
      <c r="H655" s="67"/>
      <c r="I655" s="454">
        <f t="shared" ref="I655:I660" si="53">H655*D655</f>
        <v>0</v>
      </c>
      <c r="J655" s="215"/>
    </row>
    <row r="656" spans="1:10">
      <c r="A656" s="20" t="s">
        <v>106</v>
      </c>
      <c r="B656" s="413"/>
      <c r="C656" s="34" t="s">
        <v>1088</v>
      </c>
      <c r="D656" s="31">
        <f t="shared" si="52"/>
        <v>310.78600000000006</v>
      </c>
      <c r="E656" s="1"/>
      <c r="F656" s="166">
        <v>3.95</v>
      </c>
      <c r="G656" s="4"/>
      <c r="H656" s="67"/>
      <c r="I656" s="454">
        <f t="shared" si="53"/>
        <v>0</v>
      </c>
      <c r="J656" s="17"/>
    </row>
    <row r="657" spans="1:10" ht="25.5">
      <c r="A657" s="20" t="s">
        <v>342</v>
      </c>
      <c r="B657" s="414" t="s">
        <v>1089</v>
      </c>
      <c r="C657" s="34" t="s">
        <v>1090</v>
      </c>
      <c r="D657" s="31">
        <f t="shared" si="52"/>
        <v>786.80000000000007</v>
      </c>
      <c r="E657" s="1"/>
      <c r="F657" s="166">
        <v>10</v>
      </c>
      <c r="G657" s="4"/>
      <c r="H657" s="67"/>
      <c r="I657" s="454">
        <f t="shared" si="53"/>
        <v>0</v>
      </c>
      <c r="J657" s="17"/>
    </row>
    <row r="658" spans="1:10">
      <c r="A658" s="20" t="s">
        <v>23</v>
      </c>
      <c r="B658" s="415" t="s">
        <v>1091</v>
      </c>
      <c r="C658" s="34" t="s">
        <v>1092</v>
      </c>
      <c r="D658" s="31">
        <f>E658*E58</f>
        <v>276.30250000000001</v>
      </c>
      <c r="E658" s="249">
        <v>3.95</v>
      </c>
      <c r="F658" s="60"/>
      <c r="G658" s="4"/>
      <c r="H658" s="67"/>
      <c r="I658" s="454">
        <f t="shared" si="53"/>
        <v>0</v>
      </c>
      <c r="J658" s="215"/>
    </row>
    <row r="659" spans="1:10">
      <c r="A659" s="20" t="s">
        <v>106</v>
      </c>
      <c r="B659" s="415" t="s">
        <v>1093</v>
      </c>
      <c r="C659" s="34" t="s">
        <v>1094</v>
      </c>
      <c r="D659" s="477">
        <f>F659*$F$58</f>
        <v>310.78600000000006</v>
      </c>
      <c r="E659" s="1"/>
      <c r="F659" s="166">
        <v>3.95</v>
      </c>
      <c r="G659" s="4"/>
      <c r="H659" s="67"/>
      <c r="I659" s="454">
        <f t="shared" si="53"/>
        <v>0</v>
      </c>
      <c r="J659" s="215"/>
    </row>
    <row r="660" spans="1:10">
      <c r="A660" s="350" t="s">
        <v>342</v>
      </c>
      <c r="B660" s="416" t="s">
        <v>1095</v>
      </c>
      <c r="C660" s="243" t="s">
        <v>1096</v>
      </c>
      <c r="D660" s="497">
        <f>E660*E58</f>
        <v>363.74</v>
      </c>
      <c r="E660" s="249">
        <v>5.2</v>
      </c>
      <c r="F660" s="254"/>
      <c r="G660" s="245"/>
      <c r="H660" s="246"/>
      <c r="I660" s="456">
        <f t="shared" si="53"/>
        <v>0</v>
      </c>
      <c r="J660" s="17"/>
    </row>
    <row r="661" spans="1:10">
      <c r="A661" s="100" t="s">
        <v>645</v>
      </c>
      <c r="B661" s="411" t="s">
        <v>1097</v>
      </c>
      <c r="C661" s="93" t="s">
        <v>1098</v>
      </c>
      <c r="D661" s="477">
        <f>F661*$F$58</f>
        <v>236.04000000000002</v>
      </c>
      <c r="E661" s="105"/>
      <c r="F661" s="108">
        <v>3</v>
      </c>
      <c r="G661" s="90"/>
      <c r="H661" s="88"/>
      <c r="I661" s="455">
        <f t="shared" ref="I661:I680" si="54">H661*D661</f>
        <v>0</v>
      </c>
      <c r="J661" s="17"/>
    </row>
    <row r="662" spans="1:10">
      <c r="A662" s="100" t="s">
        <v>183</v>
      </c>
      <c r="B662" s="411"/>
      <c r="C662" s="34" t="s">
        <v>1099</v>
      </c>
      <c r="D662" s="477">
        <f>F662*$F$58</f>
        <v>236.04000000000002</v>
      </c>
      <c r="E662" s="105"/>
      <c r="F662" s="108">
        <v>3</v>
      </c>
      <c r="G662" s="90"/>
      <c r="H662" s="88"/>
      <c r="I662" s="455">
        <f>H662*D662</f>
        <v>0</v>
      </c>
      <c r="J662" s="17"/>
    </row>
    <row r="663" spans="1:10" ht="25.5">
      <c r="A663" s="100" t="s">
        <v>342</v>
      </c>
      <c r="B663" s="321" t="s">
        <v>1089</v>
      </c>
      <c r="C663" s="164" t="s">
        <v>1100</v>
      </c>
      <c r="D663" s="483">
        <f>E663*$E$58</f>
        <v>1049.25</v>
      </c>
      <c r="E663" s="109">
        <v>15</v>
      </c>
      <c r="F663" s="110"/>
      <c r="G663" s="91"/>
      <c r="H663" s="98"/>
      <c r="I663" s="123">
        <f>H663*D663</f>
        <v>0</v>
      </c>
      <c r="J663" s="17"/>
    </row>
    <row r="664" spans="1:10">
      <c r="A664" s="20" t="s">
        <v>724</v>
      </c>
      <c r="B664" s="179" t="s">
        <v>1101</v>
      </c>
      <c r="C664" s="34" t="s">
        <v>1102</v>
      </c>
      <c r="D664" s="31">
        <f>E664*$E$58</f>
        <v>258.815</v>
      </c>
      <c r="E664" s="1">
        <v>3.7</v>
      </c>
      <c r="F664" s="60"/>
      <c r="G664" s="4"/>
      <c r="H664" s="67"/>
      <c r="I664" s="454">
        <f>D664*H664</f>
        <v>0</v>
      </c>
      <c r="J664" s="17"/>
    </row>
    <row r="665" spans="1:10">
      <c r="A665" s="20" t="s">
        <v>23</v>
      </c>
      <c r="B665" s="415" t="s">
        <v>1103</v>
      </c>
      <c r="C665" s="93" t="s">
        <v>1104</v>
      </c>
      <c r="D665" s="477">
        <f>E665*$E$58</f>
        <v>276.30250000000001</v>
      </c>
      <c r="E665" s="249">
        <v>3.95</v>
      </c>
      <c r="F665" s="108"/>
      <c r="G665" s="90"/>
      <c r="H665" s="88"/>
      <c r="I665" s="455">
        <f t="shared" si="54"/>
        <v>0</v>
      </c>
      <c r="J665" s="17"/>
    </row>
    <row r="666" spans="1:10">
      <c r="A666" s="100" t="s">
        <v>106</v>
      </c>
      <c r="B666" s="417" t="s">
        <v>1105</v>
      </c>
      <c r="C666" s="93" t="s">
        <v>1106</v>
      </c>
      <c r="D666" s="31">
        <f>F666*$F$58</f>
        <v>310.78600000000006</v>
      </c>
      <c r="E666" s="105"/>
      <c r="F666" s="166">
        <v>3.95</v>
      </c>
      <c r="G666" s="90"/>
      <c r="H666" s="88"/>
      <c r="I666" s="455">
        <f t="shared" si="54"/>
        <v>0</v>
      </c>
      <c r="J666" s="17"/>
    </row>
    <row r="667" spans="1:10">
      <c r="A667" s="20" t="s">
        <v>342</v>
      </c>
      <c r="B667" s="415" t="s">
        <v>1107</v>
      </c>
      <c r="C667" s="34" t="s">
        <v>1108</v>
      </c>
      <c r="D667" s="31">
        <f>E667*E58</f>
        <v>363.74</v>
      </c>
      <c r="E667" s="1">
        <v>5.2</v>
      </c>
      <c r="F667" s="60"/>
      <c r="G667" s="4"/>
      <c r="H667" s="67"/>
      <c r="I667" s="454">
        <f t="shared" si="54"/>
        <v>0</v>
      </c>
      <c r="J667" s="17"/>
    </row>
    <row r="668" spans="1:10">
      <c r="A668" s="20" t="s">
        <v>724</v>
      </c>
      <c r="B668" s="179" t="s">
        <v>1109</v>
      </c>
      <c r="C668" s="34" t="s">
        <v>1110</v>
      </c>
      <c r="D668" s="31">
        <f>E668*$E$58</f>
        <v>258.815</v>
      </c>
      <c r="E668" s="1">
        <v>3.7</v>
      </c>
      <c r="F668" s="60"/>
      <c r="G668" s="4"/>
      <c r="H668" s="67"/>
      <c r="I668" s="454">
        <f>D668*H668</f>
        <v>0</v>
      </c>
      <c r="J668" s="17"/>
    </row>
    <row r="669" spans="1:10">
      <c r="A669" s="20" t="s">
        <v>23</v>
      </c>
      <c r="B669" s="415" t="s">
        <v>1111</v>
      </c>
      <c r="C669" s="93" t="s">
        <v>1112</v>
      </c>
      <c r="D669" s="477">
        <f>E669*E58</f>
        <v>276.30250000000001</v>
      </c>
      <c r="E669" s="249">
        <v>3.95</v>
      </c>
      <c r="F669" s="108"/>
      <c r="G669" s="90"/>
      <c r="H669" s="88"/>
      <c r="I669" s="455">
        <f>H669*D669</f>
        <v>0</v>
      </c>
      <c r="J669" s="17"/>
    </row>
    <row r="670" spans="1:10">
      <c r="A670" s="20" t="s">
        <v>106</v>
      </c>
      <c r="B670" s="413" t="s">
        <v>1113</v>
      </c>
      <c r="C670" s="34" t="s">
        <v>1114</v>
      </c>
      <c r="D670" s="31">
        <f>F670*F58</f>
        <v>224.23800000000003</v>
      </c>
      <c r="E670" s="1"/>
      <c r="F670" s="166">
        <v>2.85</v>
      </c>
      <c r="G670" s="4"/>
      <c r="H670" s="67"/>
      <c r="I670" s="454">
        <f t="shared" si="54"/>
        <v>0</v>
      </c>
      <c r="J670" s="17"/>
    </row>
    <row r="671" spans="1:10">
      <c r="A671" s="20" t="s">
        <v>342</v>
      </c>
      <c r="B671" s="413" t="s">
        <v>1107</v>
      </c>
      <c r="C671" s="34" t="s">
        <v>1115</v>
      </c>
      <c r="D671" s="31">
        <f>E671*E58</f>
        <v>363.74</v>
      </c>
      <c r="E671" s="1">
        <v>5.2</v>
      </c>
      <c r="F671" s="60"/>
      <c r="G671" s="4"/>
      <c r="H671" s="67"/>
      <c r="I671" s="454">
        <f t="shared" si="54"/>
        <v>0</v>
      </c>
      <c r="J671" s="324"/>
    </row>
    <row r="672" spans="1:10">
      <c r="A672" s="20" t="s">
        <v>724</v>
      </c>
      <c r="B672" s="179" t="s">
        <v>1116</v>
      </c>
      <c r="C672" s="34" t="s">
        <v>1117</v>
      </c>
      <c r="D672" s="31">
        <f>E672*$E$58</f>
        <v>258.815</v>
      </c>
      <c r="E672" s="1">
        <v>3.7</v>
      </c>
      <c r="F672" s="60"/>
      <c r="G672" s="4"/>
      <c r="H672" s="67"/>
      <c r="I672" s="454">
        <f>D672*H672</f>
        <v>0</v>
      </c>
      <c r="J672" s="324"/>
    </row>
    <row r="673" spans="1:36" s="89" customFormat="1">
      <c r="A673" s="352" t="s">
        <v>106</v>
      </c>
      <c r="B673" s="418"/>
      <c r="C673" s="34" t="s">
        <v>1118</v>
      </c>
      <c r="D673" s="513">
        <f>F673*$F$58</f>
        <v>310.78600000000006</v>
      </c>
      <c r="E673" s="16"/>
      <c r="F673" s="62">
        <v>3.95</v>
      </c>
      <c r="G673" s="4"/>
      <c r="H673" s="67"/>
      <c r="I673" s="454">
        <f t="shared" si="54"/>
        <v>0</v>
      </c>
      <c r="J673" s="215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</row>
    <row r="674" spans="1:36" s="89" customFormat="1">
      <c r="A674" s="349" t="s">
        <v>325</v>
      </c>
      <c r="B674" s="417" t="s">
        <v>1119</v>
      </c>
      <c r="C674" s="93" t="s">
        <v>1120</v>
      </c>
      <c r="D674" s="486">
        <f>E674*$E$58</f>
        <v>349.75</v>
      </c>
      <c r="E674" s="106">
        <v>5</v>
      </c>
      <c r="F674" s="110"/>
      <c r="G674" s="90"/>
      <c r="H674" s="88"/>
      <c r="I674" s="455">
        <f>H674*D674</f>
        <v>0</v>
      </c>
      <c r="J674" s="17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</row>
    <row r="675" spans="1:36" s="89" customFormat="1">
      <c r="A675" s="100" t="s">
        <v>342</v>
      </c>
      <c r="B675" s="320" t="s">
        <v>1107</v>
      </c>
      <c r="C675" s="93" t="s">
        <v>1121</v>
      </c>
      <c r="D675" s="477">
        <f>E675*$E$58</f>
        <v>363.74</v>
      </c>
      <c r="E675" s="105">
        <v>5.2</v>
      </c>
      <c r="F675" s="108"/>
      <c r="G675" s="90"/>
      <c r="H675" s="88"/>
      <c r="I675" s="455">
        <f>H675*D675</f>
        <v>0</v>
      </c>
      <c r="J675" s="17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</row>
    <row r="676" spans="1:36">
      <c r="A676" s="349" t="s">
        <v>325</v>
      </c>
      <c r="B676" s="417" t="s">
        <v>1122</v>
      </c>
      <c r="C676" s="93" t="s">
        <v>1123</v>
      </c>
      <c r="D676" s="486">
        <f>E676*E58</f>
        <v>384.72500000000002</v>
      </c>
      <c r="E676" s="106">
        <v>5.5</v>
      </c>
      <c r="F676" s="110"/>
      <c r="G676" s="90"/>
      <c r="H676" s="88"/>
      <c r="I676" s="455">
        <f t="shared" si="54"/>
        <v>0</v>
      </c>
      <c r="J676" s="17"/>
    </row>
    <row r="677" spans="1:36">
      <c r="A677" s="20" t="s">
        <v>106</v>
      </c>
      <c r="B677" s="407" t="s">
        <v>1124</v>
      </c>
      <c r="C677" s="34" t="s">
        <v>1125</v>
      </c>
      <c r="D677" s="513">
        <f>F677*F58</f>
        <v>224.23800000000003</v>
      </c>
      <c r="E677" s="16"/>
      <c r="F677" s="166">
        <v>2.85</v>
      </c>
      <c r="G677" s="4"/>
      <c r="H677" s="67"/>
      <c r="I677" s="454">
        <f t="shared" si="54"/>
        <v>0</v>
      </c>
      <c r="J677" s="17"/>
    </row>
    <row r="678" spans="1:36" ht="15.75">
      <c r="A678" s="711" t="s">
        <v>1126</v>
      </c>
      <c r="B678" s="686"/>
      <c r="C678" s="686"/>
      <c r="D678" s="686"/>
      <c r="E678" s="686"/>
      <c r="F678" s="686"/>
      <c r="G678" s="686"/>
      <c r="H678" s="686"/>
      <c r="I678" s="687"/>
      <c r="J678" s="215"/>
    </row>
    <row r="679" spans="1:36" s="89" customFormat="1" ht="25.5">
      <c r="A679" s="20" t="s">
        <v>106</v>
      </c>
      <c r="B679" s="419"/>
      <c r="C679" s="93" t="s">
        <v>1127</v>
      </c>
      <c r="D679" s="151">
        <f>F679*F58</f>
        <v>1967.0000000000002</v>
      </c>
      <c r="E679" s="90"/>
      <c r="F679" s="254">
        <v>25</v>
      </c>
      <c r="G679" s="90"/>
      <c r="H679" s="88"/>
      <c r="I679" s="455">
        <f>H679*D679</f>
        <v>0</v>
      </c>
      <c r="J679" s="17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</row>
    <row r="680" spans="1:36">
      <c r="A680" s="100" t="s">
        <v>1070</v>
      </c>
      <c r="B680" s="420" t="s">
        <v>1128</v>
      </c>
      <c r="C680" s="93" t="s">
        <v>1129</v>
      </c>
      <c r="D680" s="151">
        <f>E680*$E$58</f>
        <v>348.35100000000006</v>
      </c>
      <c r="E680" s="90">
        <v>4.9800000000000004</v>
      </c>
      <c r="F680" s="108"/>
      <c r="G680" s="90"/>
      <c r="H680" s="88"/>
      <c r="I680" s="455">
        <f t="shared" si="54"/>
        <v>0</v>
      </c>
      <c r="J680" s="215"/>
    </row>
    <row r="681" spans="1:36" ht="25.5">
      <c r="A681" s="20" t="s">
        <v>106</v>
      </c>
      <c r="B681" s="419"/>
      <c r="C681" s="93" t="s">
        <v>1130</v>
      </c>
      <c r="D681" s="151">
        <f>F681*F58</f>
        <v>1967.0000000000002</v>
      </c>
      <c r="E681" s="90"/>
      <c r="F681" s="254">
        <v>25</v>
      </c>
      <c r="G681" s="90"/>
      <c r="H681" s="88"/>
      <c r="I681" s="455">
        <f>H681*D681</f>
        <v>0</v>
      </c>
      <c r="J681" s="17"/>
    </row>
    <row r="682" spans="1:36" s="89" customFormat="1">
      <c r="A682" s="20" t="s">
        <v>294</v>
      </c>
      <c r="B682" s="412" t="s">
        <v>1131</v>
      </c>
      <c r="C682" s="34" t="s">
        <v>1132</v>
      </c>
      <c r="D682" s="31">
        <f>F682*$F$58</f>
        <v>1967.0000000000002</v>
      </c>
      <c r="E682" s="1"/>
      <c r="F682" s="60">
        <v>25</v>
      </c>
      <c r="G682" s="4"/>
      <c r="H682" s="67"/>
      <c r="I682" s="454">
        <f>D682*H682</f>
        <v>0</v>
      </c>
      <c r="J682" s="17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</row>
    <row r="683" spans="1:36" s="89" customFormat="1">
      <c r="A683" s="100" t="s">
        <v>183</v>
      </c>
      <c r="B683" s="420" t="s">
        <v>1133</v>
      </c>
      <c r="C683" s="93" t="s">
        <v>1134</v>
      </c>
      <c r="D683" s="151">
        <f>F683*F58</f>
        <v>1967.0000000000002</v>
      </c>
      <c r="E683" s="90"/>
      <c r="F683" s="108">
        <v>25</v>
      </c>
      <c r="G683" s="90"/>
      <c r="H683" s="88"/>
      <c r="I683" s="455">
        <f t="shared" ref="I683:I710" si="55">H683*D683</f>
        <v>0</v>
      </c>
      <c r="J683" s="17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</row>
    <row r="684" spans="1:36" ht="25.5">
      <c r="A684" s="100" t="s">
        <v>342</v>
      </c>
      <c r="B684" s="421" t="s">
        <v>1135</v>
      </c>
      <c r="C684" s="93" t="s">
        <v>1136</v>
      </c>
      <c r="D684" s="477">
        <f>E684*$E$58</f>
        <v>2028.5500000000002</v>
      </c>
      <c r="E684" s="105">
        <v>29</v>
      </c>
      <c r="F684" s="108"/>
      <c r="G684" s="90"/>
      <c r="H684" s="88"/>
      <c r="I684" s="455">
        <f t="shared" si="55"/>
        <v>0</v>
      </c>
      <c r="J684" s="250"/>
    </row>
    <row r="685" spans="1:36" s="89" customFormat="1">
      <c r="A685" s="100" t="s">
        <v>403</v>
      </c>
      <c r="B685" s="411" t="s">
        <v>1137</v>
      </c>
      <c r="C685" s="93" t="s">
        <v>1138</v>
      </c>
      <c r="D685" s="477">
        <f>E685*E58</f>
        <v>279.8</v>
      </c>
      <c r="E685" s="105">
        <v>4</v>
      </c>
      <c r="F685" s="108"/>
      <c r="G685" s="90"/>
      <c r="H685" s="88"/>
      <c r="I685" s="455">
        <f>H685*D685</f>
        <v>0</v>
      </c>
      <c r="J685" s="17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</row>
    <row r="686" spans="1:36">
      <c r="A686" s="100" t="s">
        <v>1070</v>
      </c>
      <c r="B686" s="420" t="s">
        <v>1139</v>
      </c>
      <c r="C686" s="93" t="s">
        <v>1138</v>
      </c>
      <c r="D686" s="151">
        <f>E686*$E$58</f>
        <v>348.35100000000006</v>
      </c>
      <c r="E686" s="90">
        <v>4.9800000000000004</v>
      </c>
      <c r="F686" s="108"/>
      <c r="G686" s="90"/>
      <c r="H686" s="88"/>
      <c r="I686" s="455">
        <f t="shared" si="55"/>
        <v>0</v>
      </c>
      <c r="J686" s="17"/>
    </row>
    <row r="687" spans="1:36">
      <c r="A687" s="20" t="s">
        <v>446</v>
      </c>
      <c r="B687" s="407" t="s">
        <v>1140</v>
      </c>
      <c r="C687" s="34" t="s">
        <v>1138</v>
      </c>
      <c r="D687" s="2">
        <f>E687*$E$58</f>
        <v>348.35100000000006</v>
      </c>
      <c r="E687" s="1">
        <v>4.9800000000000004</v>
      </c>
      <c r="F687" s="60"/>
      <c r="G687" s="4"/>
      <c r="H687" s="67"/>
      <c r="I687" s="454">
        <f t="shared" si="55"/>
        <v>0</v>
      </c>
      <c r="J687" s="172"/>
    </row>
    <row r="688" spans="1:36" ht="25.5">
      <c r="A688" s="20" t="s">
        <v>62</v>
      </c>
      <c r="B688" s="407" t="s">
        <v>1141</v>
      </c>
      <c r="C688" s="34" t="s">
        <v>1142</v>
      </c>
      <c r="D688" s="2">
        <f>E688*$E$58</f>
        <v>209.85000000000002</v>
      </c>
      <c r="E688" s="1">
        <v>3</v>
      </c>
      <c r="F688" s="60"/>
      <c r="G688" s="4"/>
      <c r="H688" s="67"/>
      <c r="I688" s="454">
        <f t="shared" si="55"/>
        <v>0</v>
      </c>
      <c r="J688" s="172"/>
    </row>
    <row r="689" spans="1:36">
      <c r="A689" s="20" t="s">
        <v>724</v>
      </c>
      <c r="B689" s="407" t="s">
        <v>1143</v>
      </c>
      <c r="C689" s="34" t="s">
        <v>1144</v>
      </c>
      <c r="D689" s="481">
        <f>E689*$E$58</f>
        <v>216.84500000000003</v>
      </c>
      <c r="E689" s="5">
        <v>3.1</v>
      </c>
      <c r="F689" s="482"/>
      <c r="G689" s="41"/>
      <c r="H689" s="170"/>
      <c r="I689" s="81">
        <f t="shared" ref="I689" si="56">H689*D689</f>
        <v>0</v>
      </c>
      <c r="J689" s="17"/>
    </row>
    <row r="690" spans="1:36">
      <c r="A690" s="100" t="s">
        <v>403</v>
      </c>
      <c r="B690" s="411" t="s">
        <v>1145</v>
      </c>
      <c r="C690" s="93" t="s">
        <v>1146</v>
      </c>
      <c r="D690" s="477">
        <f>E690*E58</f>
        <v>279.8</v>
      </c>
      <c r="E690" s="105">
        <v>4</v>
      </c>
      <c r="F690" s="108"/>
      <c r="G690" s="90"/>
      <c r="H690" s="88"/>
      <c r="I690" s="455">
        <f t="shared" si="55"/>
        <v>0</v>
      </c>
      <c r="J690" s="279"/>
    </row>
    <row r="691" spans="1:36">
      <c r="A691" s="292" t="s">
        <v>403</v>
      </c>
      <c r="B691" s="422" t="s">
        <v>1147</v>
      </c>
      <c r="C691" s="289" t="s">
        <v>1148</v>
      </c>
      <c r="D691" s="498">
        <f>E691*E58</f>
        <v>332.26249999999999</v>
      </c>
      <c r="E691" s="288">
        <v>4.75</v>
      </c>
      <c r="F691" s="281"/>
      <c r="G691" s="282"/>
      <c r="H691" s="283"/>
      <c r="I691" s="499">
        <f>H691*D691</f>
        <v>0</v>
      </c>
      <c r="J691" s="17"/>
    </row>
    <row r="692" spans="1:36">
      <c r="A692" s="20" t="s">
        <v>1070</v>
      </c>
      <c r="B692" s="413" t="s">
        <v>1149</v>
      </c>
      <c r="C692" s="34" t="s">
        <v>1146</v>
      </c>
      <c r="D692" s="2">
        <f>E692*$E$58</f>
        <v>348.35100000000006</v>
      </c>
      <c r="E692" s="4">
        <v>4.9800000000000004</v>
      </c>
      <c r="F692" s="60"/>
      <c r="G692" s="4"/>
      <c r="H692" s="67"/>
      <c r="I692" s="454">
        <f t="shared" si="55"/>
        <v>0</v>
      </c>
      <c r="J692" s="17"/>
    </row>
    <row r="693" spans="1:36">
      <c r="A693" s="20" t="s">
        <v>62</v>
      </c>
      <c r="B693" s="407" t="s">
        <v>1150</v>
      </c>
      <c r="C693" s="34" t="s">
        <v>1151</v>
      </c>
      <c r="D693" s="31">
        <f>E693*E58</f>
        <v>566.59500000000003</v>
      </c>
      <c r="E693" s="1">
        <v>8.1</v>
      </c>
      <c r="F693" s="60"/>
      <c r="G693" s="4"/>
      <c r="H693" s="67"/>
      <c r="I693" s="454">
        <f t="shared" si="55"/>
        <v>0</v>
      </c>
      <c r="J693" s="17"/>
    </row>
    <row r="694" spans="1:36">
      <c r="A694" s="100" t="s">
        <v>446</v>
      </c>
      <c r="B694" s="411" t="s">
        <v>1152</v>
      </c>
      <c r="C694" s="93" t="s">
        <v>1148</v>
      </c>
      <c r="D694" s="477">
        <f>E694*E58</f>
        <v>486.85200000000003</v>
      </c>
      <c r="E694" s="105">
        <v>6.96</v>
      </c>
      <c r="F694" s="108"/>
      <c r="G694" s="90"/>
      <c r="H694" s="88"/>
      <c r="I694" s="455">
        <f t="shared" si="55"/>
        <v>0</v>
      </c>
      <c r="J694" s="17"/>
    </row>
    <row r="695" spans="1:36" s="89" customFormat="1" ht="25.5">
      <c r="A695" s="20" t="s">
        <v>62</v>
      </c>
      <c r="B695" s="407" t="s">
        <v>1153</v>
      </c>
      <c r="C695" s="34" t="s">
        <v>1154</v>
      </c>
      <c r="D695" s="481">
        <f>E695*E58</f>
        <v>779.94250000000011</v>
      </c>
      <c r="E695" s="5">
        <v>11.15</v>
      </c>
      <c r="F695" s="482"/>
      <c r="G695" s="41"/>
      <c r="H695" s="170"/>
      <c r="I695" s="81">
        <f t="shared" si="55"/>
        <v>0</v>
      </c>
      <c r="J695" s="17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</row>
    <row r="696" spans="1:36" s="89" customFormat="1" ht="25.5">
      <c r="A696" s="20" t="s">
        <v>30</v>
      </c>
      <c r="B696" s="407" t="s">
        <v>1155</v>
      </c>
      <c r="C696" s="34" t="s">
        <v>1156</v>
      </c>
      <c r="D696" s="481">
        <f>E696*E58</f>
        <v>118.91500000000001</v>
      </c>
      <c r="E696" s="5">
        <v>1.7</v>
      </c>
      <c r="F696" s="482"/>
      <c r="G696" s="41"/>
      <c r="H696" s="170"/>
      <c r="I696" s="81">
        <f t="shared" si="55"/>
        <v>0</v>
      </c>
      <c r="J696" s="17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</row>
    <row r="697" spans="1:36" s="89" customFormat="1">
      <c r="A697" s="20" t="s">
        <v>724</v>
      </c>
      <c r="B697" s="407" t="s">
        <v>1157</v>
      </c>
      <c r="C697" s="34" t="s">
        <v>1158</v>
      </c>
      <c r="D697" s="481">
        <f>E697*$E$58</f>
        <v>216.84500000000003</v>
      </c>
      <c r="E697" s="5">
        <v>3.1</v>
      </c>
      <c r="F697" s="482"/>
      <c r="G697" s="41"/>
      <c r="H697" s="170"/>
      <c r="I697" s="81">
        <f t="shared" si="55"/>
        <v>0</v>
      </c>
      <c r="J697" s="17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</row>
    <row r="698" spans="1:36" s="89" customFormat="1">
      <c r="A698" s="100" t="s">
        <v>403</v>
      </c>
      <c r="B698" s="411" t="s">
        <v>1159</v>
      </c>
      <c r="C698" s="34" t="s">
        <v>1160</v>
      </c>
      <c r="D698" s="477">
        <f>E698*$E$58</f>
        <v>279.8</v>
      </c>
      <c r="E698" s="1">
        <v>4</v>
      </c>
      <c r="F698" s="108"/>
      <c r="G698" s="90"/>
      <c r="H698" s="88"/>
      <c r="I698" s="455">
        <f t="shared" si="55"/>
        <v>0</v>
      </c>
      <c r="J698" s="17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</row>
    <row r="699" spans="1:36" ht="25.5">
      <c r="A699" s="100" t="s">
        <v>446</v>
      </c>
      <c r="B699" s="412" t="s">
        <v>1161</v>
      </c>
      <c r="C699" s="34" t="s">
        <v>1162</v>
      </c>
      <c r="D699" s="477">
        <f>E699*$E$58</f>
        <v>486.85200000000003</v>
      </c>
      <c r="E699" s="1">
        <v>6.96</v>
      </c>
      <c r="F699" s="108"/>
      <c r="G699" s="90"/>
      <c r="H699" s="88"/>
      <c r="I699" s="455">
        <f t="shared" si="55"/>
        <v>0</v>
      </c>
      <c r="J699" s="17"/>
    </row>
    <row r="700" spans="1:36" ht="25.5">
      <c r="A700" s="20" t="s">
        <v>446</v>
      </c>
      <c r="B700" s="412" t="s">
        <v>1163</v>
      </c>
      <c r="C700" s="243" t="s">
        <v>1164</v>
      </c>
      <c r="D700" s="31">
        <f>E700*E58</f>
        <v>486.85200000000003</v>
      </c>
      <c r="E700" s="1">
        <v>6.96</v>
      </c>
      <c r="F700" s="60"/>
      <c r="G700" s="4"/>
      <c r="H700" s="67"/>
      <c r="I700" s="454">
        <f t="shared" si="55"/>
        <v>0</v>
      </c>
      <c r="J700" s="17"/>
    </row>
    <row r="701" spans="1:36">
      <c r="A701" s="20" t="s">
        <v>724</v>
      </c>
      <c r="B701" s="407" t="s">
        <v>1165</v>
      </c>
      <c r="C701" s="34" t="s">
        <v>1166</v>
      </c>
      <c r="D701" s="481">
        <f>E701*$E$58</f>
        <v>125.91000000000001</v>
      </c>
      <c r="E701" s="5">
        <v>1.8</v>
      </c>
      <c r="F701" s="482"/>
      <c r="G701" s="41"/>
      <c r="H701" s="170"/>
      <c r="I701" s="81">
        <f t="shared" si="55"/>
        <v>0</v>
      </c>
      <c r="J701" s="17"/>
    </row>
    <row r="702" spans="1:36" ht="25.5">
      <c r="A702" s="20" t="s">
        <v>30</v>
      </c>
      <c r="B702" s="412" t="s">
        <v>1167</v>
      </c>
      <c r="C702" s="34" t="s">
        <v>1168</v>
      </c>
      <c r="D702" s="31">
        <f>E702*E58</f>
        <v>136.4025</v>
      </c>
      <c r="E702" s="1">
        <v>1.95</v>
      </c>
      <c r="F702" s="60"/>
      <c r="G702" s="4"/>
      <c r="H702" s="67"/>
      <c r="I702" s="454">
        <f t="shared" si="55"/>
        <v>0</v>
      </c>
      <c r="J702" s="17"/>
    </row>
    <row r="703" spans="1:36">
      <c r="A703" s="20" t="s">
        <v>724</v>
      </c>
      <c r="B703" s="407" t="s">
        <v>1169</v>
      </c>
      <c r="C703" s="34" t="s">
        <v>1170</v>
      </c>
      <c r="D703" s="481">
        <f>E703*$E$58</f>
        <v>216.84500000000003</v>
      </c>
      <c r="E703" s="5">
        <v>3.1</v>
      </c>
      <c r="F703" s="482"/>
      <c r="G703" s="41"/>
      <c r="H703" s="170"/>
      <c r="I703" s="81">
        <f t="shared" ref="I703" si="57">H703*D703</f>
        <v>0</v>
      </c>
      <c r="J703" s="17"/>
    </row>
    <row r="704" spans="1:36" s="89" customFormat="1">
      <c r="A704" s="20" t="s">
        <v>403</v>
      </c>
      <c r="B704" s="407" t="s">
        <v>1171</v>
      </c>
      <c r="C704" s="34" t="s">
        <v>1172</v>
      </c>
      <c r="D704" s="31">
        <f>E704*E58</f>
        <v>279.8</v>
      </c>
      <c r="E704" s="1">
        <v>4</v>
      </c>
      <c r="F704" s="60"/>
      <c r="G704" s="4"/>
      <c r="H704" s="67"/>
      <c r="I704" s="454">
        <f t="shared" si="55"/>
        <v>0</v>
      </c>
      <c r="J704" s="17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</row>
    <row r="705" spans="1:10">
      <c r="A705" s="100" t="s">
        <v>446</v>
      </c>
      <c r="B705" s="411" t="s">
        <v>1173</v>
      </c>
      <c r="C705" s="93" t="s">
        <v>1172</v>
      </c>
      <c r="D705" s="477">
        <f>E705*E58</f>
        <v>258.815</v>
      </c>
      <c r="E705" s="249">
        <v>3.7</v>
      </c>
      <c r="F705" s="108"/>
      <c r="G705" s="90"/>
      <c r="H705" s="88"/>
      <c r="I705" s="455">
        <f t="shared" si="55"/>
        <v>0</v>
      </c>
      <c r="J705" s="17"/>
    </row>
    <row r="706" spans="1:10">
      <c r="A706" s="20" t="s">
        <v>446</v>
      </c>
      <c r="B706" s="407" t="s">
        <v>1174</v>
      </c>
      <c r="C706" s="34" t="s">
        <v>1175</v>
      </c>
      <c r="D706" s="31">
        <f>E706*$E$58</f>
        <v>258.815</v>
      </c>
      <c r="E706" s="249">
        <v>3.7</v>
      </c>
      <c r="F706" s="60"/>
      <c r="G706" s="4"/>
      <c r="H706" s="67"/>
      <c r="I706" s="454">
        <f t="shared" si="55"/>
        <v>0</v>
      </c>
      <c r="J706" s="17"/>
    </row>
    <row r="707" spans="1:10" s="33" customFormat="1">
      <c r="A707" s="100" t="s">
        <v>403</v>
      </c>
      <c r="B707" s="411" t="s">
        <v>1176</v>
      </c>
      <c r="C707" s="34" t="s">
        <v>1177</v>
      </c>
      <c r="D707" s="31">
        <f>E707*$E$58</f>
        <v>279.8</v>
      </c>
      <c r="E707" s="105">
        <v>4</v>
      </c>
      <c r="F707" s="108"/>
      <c r="G707" s="90"/>
      <c r="H707" s="88"/>
      <c r="I707" s="455">
        <f t="shared" si="55"/>
        <v>0</v>
      </c>
      <c r="J707" s="32"/>
    </row>
    <row r="708" spans="1:10" s="33" customFormat="1">
      <c r="A708" s="20" t="s">
        <v>724</v>
      </c>
      <c r="B708" s="407" t="s">
        <v>1178</v>
      </c>
      <c r="C708" s="34" t="s">
        <v>1179</v>
      </c>
      <c r="D708" s="481">
        <f>E708*$E$58</f>
        <v>125.91000000000001</v>
      </c>
      <c r="E708" s="5">
        <v>1.8</v>
      </c>
      <c r="F708" s="482"/>
      <c r="G708" s="41"/>
      <c r="H708" s="170"/>
      <c r="I708" s="81">
        <f t="shared" ref="I708" si="58">H708*D708</f>
        <v>0</v>
      </c>
      <c r="J708" s="17"/>
    </row>
    <row r="709" spans="1:10" s="33" customFormat="1">
      <c r="A709" s="352" t="s">
        <v>403</v>
      </c>
      <c r="B709" s="423" t="s">
        <v>1180</v>
      </c>
      <c r="C709" s="164" t="s">
        <v>1181</v>
      </c>
      <c r="D709" s="31">
        <f>E709*$E$58</f>
        <v>279.8</v>
      </c>
      <c r="E709" s="16">
        <v>4</v>
      </c>
      <c r="F709" s="62"/>
      <c r="G709" s="50"/>
      <c r="H709" s="68"/>
      <c r="I709" s="475">
        <f t="shared" si="55"/>
        <v>0</v>
      </c>
      <c r="J709" s="17"/>
    </row>
    <row r="710" spans="1:10">
      <c r="A710" s="352" t="s">
        <v>1070</v>
      </c>
      <c r="B710" s="423" t="s">
        <v>1182</v>
      </c>
      <c r="C710" s="164" t="s">
        <v>1183</v>
      </c>
      <c r="D710" s="31">
        <f>E710*$E$58</f>
        <v>348.35100000000006</v>
      </c>
      <c r="E710" s="16">
        <v>4.9800000000000004</v>
      </c>
      <c r="F710" s="62"/>
      <c r="G710" s="50"/>
      <c r="H710" s="68"/>
      <c r="I710" s="475">
        <f t="shared" si="55"/>
        <v>0</v>
      </c>
      <c r="J710" s="17"/>
    </row>
    <row r="711" spans="1:10" ht="15.75">
      <c r="A711" s="711" t="s">
        <v>1184</v>
      </c>
      <c r="B711" s="686"/>
      <c r="C711" s="686"/>
      <c r="D711" s="686"/>
      <c r="E711" s="686"/>
      <c r="F711" s="686"/>
      <c r="G711" s="686"/>
      <c r="H711" s="686"/>
      <c r="I711" s="687"/>
      <c r="J711" s="17"/>
    </row>
    <row r="712" spans="1:10" ht="25.5">
      <c r="A712" s="100" t="s">
        <v>23</v>
      </c>
      <c r="B712" s="93" t="s">
        <v>1185</v>
      </c>
      <c r="C712" s="93" t="s">
        <v>1186</v>
      </c>
      <c r="D712" s="483">
        <f t="shared" ref="D712:D722" si="59">E712*$E$58</f>
        <v>290.29250000000002</v>
      </c>
      <c r="E712" s="107">
        <v>4.1500000000000004</v>
      </c>
      <c r="F712" s="108"/>
      <c r="G712" s="90"/>
      <c r="H712" s="88"/>
      <c r="I712" s="455">
        <f>H712*D712</f>
        <v>0</v>
      </c>
      <c r="J712" s="17"/>
    </row>
    <row r="713" spans="1:10" ht="25.5">
      <c r="A713" s="100" t="s">
        <v>20</v>
      </c>
      <c r="B713" s="321" t="s">
        <v>1187</v>
      </c>
      <c r="C713" s="93" t="s">
        <v>1188</v>
      </c>
      <c r="D713" s="477">
        <f t="shared" si="59"/>
        <v>299.38600000000002</v>
      </c>
      <c r="E713" s="107">
        <v>4.28</v>
      </c>
      <c r="F713" s="108"/>
      <c r="G713" s="90"/>
      <c r="H713" s="88"/>
      <c r="I713" s="455">
        <f>H713*D713</f>
        <v>0</v>
      </c>
      <c r="J713" s="17"/>
    </row>
    <row r="714" spans="1:10" ht="25.5">
      <c r="A714" s="20" t="s">
        <v>23</v>
      </c>
      <c r="B714" s="320" t="s">
        <v>1189</v>
      </c>
      <c r="C714" s="34" t="s">
        <v>1190</v>
      </c>
      <c r="D714" s="31">
        <f t="shared" si="59"/>
        <v>360.24250000000006</v>
      </c>
      <c r="E714" s="5">
        <v>5.15</v>
      </c>
      <c r="F714" s="60"/>
      <c r="G714" s="4"/>
      <c r="H714" s="67"/>
      <c r="I714" s="454"/>
      <c r="J714" s="17"/>
    </row>
    <row r="715" spans="1:10" ht="25.5">
      <c r="A715" s="100" t="s">
        <v>23</v>
      </c>
      <c r="B715" s="320" t="s">
        <v>1191</v>
      </c>
      <c r="C715" s="93" t="s">
        <v>1192</v>
      </c>
      <c r="D715" s="477">
        <f t="shared" si="59"/>
        <v>360.24250000000006</v>
      </c>
      <c r="E715" s="107">
        <v>5.15</v>
      </c>
      <c r="F715" s="108"/>
      <c r="G715" s="90"/>
      <c r="H715" s="88"/>
      <c r="I715" s="455">
        <f>H715*D715</f>
        <v>0</v>
      </c>
      <c r="J715" s="17"/>
    </row>
    <row r="716" spans="1:10" ht="25.5">
      <c r="A716" s="20" t="s">
        <v>20</v>
      </c>
      <c r="B716" s="179" t="s">
        <v>1193</v>
      </c>
      <c r="C716" s="34" t="s">
        <v>1194</v>
      </c>
      <c r="D716" s="31">
        <f t="shared" si="59"/>
        <v>299.38600000000002</v>
      </c>
      <c r="E716" s="5">
        <v>4.28</v>
      </c>
      <c r="F716" s="60"/>
      <c r="G716" s="4"/>
      <c r="H716" s="67"/>
      <c r="I716" s="454">
        <f t="shared" ref="I716:I732" si="60">H716*D716</f>
        <v>0</v>
      </c>
      <c r="J716" s="17"/>
    </row>
    <row r="717" spans="1:10">
      <c r="A717" s="20" t="s">
        <v>724</v>
      </c>
      <c r="B717" s="179" t="s">
        <v>1195</v>
      </c>
      <c r="C717" s="34" t="s">
        <v>1196</v>
      </c>
      <c r="D717" s="31">
        <f>E717*$E$58</f>
        <v>258.815</v>
      </c>
      <c r="E717" s="5">
        <v>3.7</v>
      </c>
      <c r="F717" s="60"/>
      <c r="G717" s="4"/>
      <c r="H717" s="67"/>
      <c r="I717" s="454">
        <f t="shared" si="60"/>
        <v>0</v>
      </c>
      <c r="J717" s="17"/>
    </row>
    <row r="718" spans="1:10" ht="25.5">
      <c r="A718" s="20" t="s">
        <v>20</v>
      </c>
      <c r="B718" s="179" t="s">
        <v>1197</v>
      </c>
      <c r="C718" s="34" t="s">
        <v>1198</v>
      </c>
      <c r="D718" s="31">
        <f t="shared" si="59"/>
        <v>299.38600000000002</v>
      </c>
      <c r="E718" s="5">
        <v>4.28</v>
      </c>
      <c r="F718" s="60"/>
      <c r="G718" s="4"/>
      <c r="H718" s="67"/>
      <c r="I718" s="454">
        <f t="shared" si="60"/>
        <v>0</v>
      </c>
      <c r="J718" s="17"/>
    </row>
    <row r="719" spans="1:10">
      <c r="A719" s="20" t="s">
        <v>724</v>
      </c>
      <c r="B719" s="179" t="s">
        <v>1199</v>
      </c>
      <c r="C719" s="34" t="s">
        <v>1200</v>
      </c>
      <c r="D719" s="31">
        <f>E719*$E$58</f>
        <v>258.815</v>
      </c>
      <c r="E719" s="5">
        <v>3.7</v>
      </c>
      <c r="F719" s="60"/>
      <c r="G719" s="4"/>
      <c r="H719" s="67"/>
      <c r="I719" s="454">
        <f t="shared" ref="I719" si="61">H719*D719</f>
        <v>0</v>
      </c>
      <c r="J719" s="17"/>
    </row>
    <row r="720" spans="1:10" ht="25.5">
      <c r="A720" s="20" t="s">
        <v>20</v>
      </c>
      <c r="B720" s="179" t="s">
        <v>1201</v>
      </c>
      <c r="C720" s="34" t="s">
        <v>1202</v>
      </c>
      <c r="D720" s="31">
        <f t="shared" si="59"/>
        <v>299.38600000000002</v>
      </c>
      <c r="E720" s="5">
        <v>4.28</v>
      </c>
      <c r="F720" s="60"/>
      <c r="G720" s="4"/>
      <c r="H720" s="67"/>
      <c r="I720" s="454">
        <f t="shared" si="60"/>
        <v>0</v>
      </c>
      <c r="J720" s="215"/>
    </row>
    <row r="721" spans="1:36">
      <c r="A721" s="20" t="s">
        <v>724</v>
      </c>
      <c r="B721" s="179" t="s">
        <v>1203</v>
      </c>
      <c r="C721" s="34" t="s">
        <v>1204</v>
      </c>
      <c r="D721" s="31">
        <f>E721*$E$58</f>
        <v>258.815</v>
      </c>
      <c r="E721" s="5">
        <v>3.7</v>
      </c>
      <c r="F721" s="60"/>
      <c r="G721" s="4"/>
      <c r="H721" s="67"/>
      <c r="I721" s="454">
        <f t="shared" ref="I721" si="62">H721*D721</f>
        <v>0</v>
      </c>
      <c r="J721" s="17"/>
    </row>
    <row r="722" spans="1:36" ht="38.25">
      <c r="A722" s="20" t="s">
        <v>106</v>
      </c>
      <c r="B722" s="179" t="s">
        <v>194</v>
      </c>
      <c r="C722" s="34" t="s">
        <v>1205</v>
      </c>
      <c r="D722" s="481">
        <f t="shared" si="59"/>
        <v>97.929999999999993</v>
      </c>
      <c r="E722" s="5">
        <v>1.4</v>
      </c>
      <c r="F722" s="166"/>
      <c r="G722" s="4"/>
      <c r="H722" s="170"/>
      <c r="I722" s="81">
        <f>H722*D722</f>
        <v>0</v>
      </c>
      <c r="J722" s="17"/>
    </row>
    <row r="723" spans="1:36">
      <c r="A723" s="20" t="s">
        <v>106</v>
      </c>
      <c r="B723" s="179" t="s">
        <v>194</v>
      </c>
      <c r="C723" s="34" t="s">
        <v>1206</v>
      </c>
      <c r="D723" s="31">
        <f>F723*F58</f>
        <v>224.23800000000003</v>
      </c>
      <c r="E723" s="5"/>
      <c r="F723" s="166">
        <v>2.85</v>
      </c>
      <c r="G723" s="4"/>
      <c r="H723" s="67"/>
      <c r="I723" s="454">
        <f t="shared" si="60"/>
        <v>0</v>
      </c>
      <c r="J723" s="17"/>
    </row>
    <row r="724" spans="1:36">
      <c r="A724" s="20" t="s">
        <v>20</v>
      </c>
      <c r="B724" s="179" t="s">
        <v>1187</v>
      </c>
      <c r="C724" s="34" t="s">
        <v>1207</v>
      </c>
      <c r="D724" s="31">
        <f t="shared" ref="D724:D730" si="63">E724*$E$58</f>
        <v>230.13550000000001</v>
      </c>
      <c r="E724" s="5">
        <v>3.29</v>
      </c>
      <c r="F724" s="60"/>
      <c r="G724" s="4"/>
      <c r="H724" s="67"/>
      <c r="I724" s="454">
        <f t="shared" si="60"/>
        <v>0</v>
      </c>
      <c r="J724" s="17"/>
    </row>
    <row r="725" spans="1:36">
      <c r="A725" s="20" t="s">
        <v>23</v>
      </c>
      <c r="B725" s="179" t="s">
        <v>1208</v>
      </c>
      <c r="C725" s="34" t="s">
        <v>1209</v>
      </c>
      <c r="D725" s="31">
        <f t="shared" si="63"/>
        <v>290.29250000000002</v>
      </c>
      <c r="E725" s="5">
        <v>4.1500000000000004</v>
      </c>
      <c r="F725" s="60"/>
      <c r="G725" s="4"/>
      <c r="H725" s="67"/>
      <c r="I725" s="454">
        <f t="shared" si="60"/>
        <v>0</v>
      </c>
      <c r="J725" s="17"/>
    </row>
    <row r="726" spans="1:36">
      <c r="A726" s="100" t="s">
        <v>23</v>
      </c>
      <c r="B726" s="320" t="s">
        <v>1210</v>
      </c>
      <c r="C726" s="93" t="s">
        <v>1211</v>
      </c>
      <c r="D726" s="477">
        <f t="shared" si="63"/>
        <v>290.29250000000002</v>
      </c>
      <c r="E726" s="107">
        <v>4.1500000000000004</v>
      </c>
      <c r="F726" s="108"/>
      <c r="G726" s="90"/>
      <c r="H726" s="88"/>
      <c r="I726" s="455">
        <f t="shared" si="60"/>
        <v>0</v>
      </c>
      <c r="J726" s="17"/>
    </row>
    <row r="727" spans="1:36">
      <c r="A727" s="20" t="s">
        <v>23</v>
      </c>
      <c r="B727" s="320" t="s">
        <v>1212</v>
      </c>
      <c r="C727" s="34" t="s">
        <v>1213</v>
      </c>
      <c r="D727" s="31">
        <f t="shared" si="63"/>
        <v>290.29250000000002</v>
      </c>
      <c r="E727" s="5">
        <v>4.1500000000000004</v>
      </c>
      <c r="F727" s="60"/>
      <c r="G727" s="4"/>
      <c r="H727" s="67"/>
      <c r="I727" s="454">
        <f>H727*D727</f>
        <v>0</v>
      </c>
      <c r="J727" s="17"/>
    </row>
    <row r="728" spans="1:36">
      <c r="A728" s="20" t="s">
        <v>20</v>
      </c>
      <c r="B728" s="179" t="s">
        <v>1193</v>
      </c>
      <c r="C728" s="34" t="s">
        <v>1214</v>
      </c>
      <c r="D728" s="31">
        <f t="shared" si="63"/>
        <v>230.13550000000001</v>
      </c>
      <c r="E728" s="5">
        <v>3.29</v>
      </c>
      <c r="F728" s="60"/>
      <c r="G728" s="4"/>
      <c r="H728" s="67"/>
      <c r="I728" s="454">
        <f t="shared" si="60"/>
        <v>0</v>
      </c>
      <c r="J728" s="17"/>
    </row>
    <row r="729" spans="1:36">
      <c r="A729" s="20" t="s">
        <v>20</v>
      </c>
      <c r="B729" s="179" t="s">
        <v>1197</v>
      </c>
      <c r="C729" s="34" t="s">
        <v>1215</v>
      </c>
      <c r="D729" s="31">
        <f t="shared" si="63"/>
        <v>230.13550000000001</v>
      </c>
      <c r="E729" s="5">
        <v>3.29</v>
      </c>
      <c r="F729" s="60"/>
      <c r="G729" s="4"/>
      <c r="H729" s="67"/>
      <c r="I729" s="454">
        <f t="shared" si="60"/>
        <v>0</v>
      </c>
      <c r="J729" s="17"/>
    </row>
    <row r="730" spans="1:36" s="89" customFormat="1">
      <c r="A730" s="20" t="s">
        <v>20</v>
      </c>
      <c r="B730" s="179" t="s">
        <v>1201</v>
      </c>
      <c r="C730" s="34" t="s">
        <v>1216</v>
      </c>
      <c r="D730" s="31">
        <f t="shared" si="63"/>
        <v>230.13550000000001</v>
      </c>
      <c r="E730" s="5">
        <v>3.29</v>
      </c>
      <c r="F730" s="60"/>
      <c r="G730" s="4"/>
      <c r="H730" s="67"/>
      <c r="I730" s="454">
        <f t="shared" si="60"/>
        <v>0</v>
      </c>
      <c r="J730" s="17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</row>
    <row r="731" spans="1:36">
      <c r="A731" s="100" t="s">
        <v>325</v>
      </c>
      <c r="B731" s="321" t="s">
        <v>1217</v>
      </c>
      <c r="C731" s="93" t="s">
        <v>1218</v>
      </c>
      <c r="D731" s="477">
        <f>E731*E58</f>
        <v>227.33750000000001</v>
      </c>
      <c r="E731" s="105">
        <v>3.25</v>
      </c>
      <c r="F731" s="108"/>
      <c r="G731" s="90"/>
      <c r="H731" s="88"/>
      <c r="I731" s="455">
        <f t="shared" si="60"/>
        <v>0</v>
      </c>
      <c r="J731" s="17"/>
    </row>
    <row r="732" spans="1:36">
      <c r="A732" s="20" t="s">
        <v>20</v>
      </c>
      <c r="B732" s="179" t="s">
        <v>1187</v>
      </c>
      <c r="C732" s="34" t="s">
        <v>1219</v>
      </c>
      <c r="D732" s="31">
        <f>E732*E58</f>
        <v>230.13550000000001</v>
      </c>
      <c r="E732" s="1">
        <v>3.29</v>
      </c>
      <c r="F732" s="60"/>
      <c r="G732" s="4"/>
      <c r="H732" s="67"/>
      <c r="I732" s="454">
        <f t="shared" si="60"/>
        <v>0</v>
      </c>
      <c r="J732" s="17"/>
    </row>
    <row r="733" spans="1:36" ht="15.75">
      <c r="A733" s="711" t="s">
        <v>1220</v>
      </c>
      <c r="B733" s="686"/>
      <c r="C733" s="686"/>
      <c r="D733" s="686"/>
      <c r="E733" s="686"/>
      <c r="F733" s="686"/>
      <c r="G733" s="686"/>
      <c r="H733" s="686"/>
      <c r="I733" s="687"/>
      <c r="J733" s="17"/>
    </row>
    <row r="734" spans="1:36">
      <c r="A734" s="100" t="s">
        <v>1221</v>
      </c>
      <c r="B734" s="321" t="s">
        <v>1222</v>
      </c>
      <c r="C734" s="93" t="s">
        <v>1223</v>
      </c>
      <c r="D734" s="483">
        <f>E734*$E$58</f>
        <v>139.9</v>
      </c>
      <c r="E734" s="107">
        <v>2</v>
      </c>
      <c r="F734" s="484"/>
      <c r="G734" s="96"/>
      <c r="H734" s="741"/>
      <c r="I734" s="197">
        <f>H734*D734</f>
        <v>0</v>
      </c>
      <c r="J734" s="17"/>
    </row>
    <row r="735" spans="1:36">
      <c r="A735" s="20" t="s">
        <v>446</v>
      </c>
      <c r="B735" s="391" t="s">
        <v>1224</v>
      </c>
      <c r="C735" s="34" t="s">
        <v>1225</v>
      </c>
      <c r="D735" s="481">
        <f>E735*$E$58</f>
        <v>486.85200000000003</v>
      </c>
      <c r="E735" s="40">
        <v>6.96</v>
      </c>
      <c r="F735" s="485"/>
      <c r="G735" s="41"/>
      <c r="H735" s="180"/>
      <c r="I735" s="181">
        <f t="shared" ref="I735:I759" si="64">H735*D735</f>
        <v>0</v>
      </c>
      <c r="J735" s="17"/>
    </row>
    <row r="736" spans="1:36" ht="25.5">
      <c r="A736" s="86" t="s">
        <v>30</v>
      </c>
      <c r="B736" s="742" t="s">
        <v>1226</v>
      </c>
      <c r="C736" s="93" t="s">
        <v>1227</v>
      </c>
      <c r="D736" s="483">
        <f>E736*$E$58</f>
        <v>195.85999999999999</v>
      </c>
      <c r="E736" s="107">
        <v>2.8</v>
      </c>
      <c r="F736" s="484"/>
      <c r="G736" s="96"/>
      <c r="H736" s="741"/>
      <c r="I736" s="197">
        <f t="shared" si="64"/>
        <v>0</v>
      </c>
      <c r="J736" s="17"/>
    </row>
    <row r="737" spans="1:10">
      <c r="A737" s="20" t="s">
        <v>446</v>
      </c>
      <c r="B737" s="391" t="s">
        <v>1228</v>
      </c>
      <c r="C737" s="34" t="s">
        <v>1229</v>
      </c>
      <c r="D737" s="31">
        <f>E737*E58</f>
        <v>486.85200000000003</v>
      </c>
      <c r="E737" s="16">
        <v>6.96</v>
      </c>
      <c r="F737" s="62"/>
      <c r="G737" s="4"/>
      <c r="H737" s="67"/>
      <c r="I737" s="743">
        <f t="shared" si="64"/>
        <v>0</v>
      </c>
      <c r="J737" s="215"/>
    </row>
    <row r="738" spans="1:10">
      <c r="A738" s="20" t="s">
        <v>1230</v>
      </c>
      <c r="B738" s="179" t="s">
        <v>1231</v>
      </c>
      <c r="C738" s="34" t="s">
        <v>1232</v>
      </c>
      <c r="D738" s="481">
        <f>E738*E58</f>
        <v>55.960000000000008</v>
      </c>
      <c r="E738" s="5">
        <v>0.8</v>
      </c>
      <c r="F738" s="60"/>
      <c r="G738" s="4"/>
      <c r="H738" s="67"/>
      <c r="I738" s="743">
        <f t="shared" si="64"/>
        <v>0</v>
      </c>
      <c r="J738" s="215"/>
    </row>
    <row r="739" spans="1:10" ht="25.5">
      <c r="A739" s="86" t="s">
        <v>30</v>
      </c>
      <c r="B739" s="742" t="s">
        <v>1233</v>
      </c>
      <c r="C739" s="93" t="s">
        <v>1234</v>
      </c>
      <c r="D739" s="483">
        <f>E739*$E$58</f>
        <v>195.85999999999999</v>
      </c>
      <c r="E739" s="107">
        <v>2.8</v>
      </c>
      <c r="F739" s="484"/>
      <c r="G739" s="96"/>
      <c r="H739" s="741"/>
      <c r="I739" s="197">
        <f t="shared" ref="I739" si="65">H739*D739</f>
        <v>0</v>
      </c>
      <c r="J739" s="17"/>
    </row>
    <row r="740" spans="1:10">
      <c r="A740" s="100" t="s">
        <v>23</v>
      </c>
      <c r="B740" s="321" t="s">
        <v>1235</v>
      </c>
      <c r="C740" s="93" t="s">
        <v>1236</v>
      </c>
      <c r="D740" s="477">
        <f>E740*$E$58</f>
        <v>276.30250000000001</v>
      </c>
      <c r="E740" s="107">
        <v>3.95</v>
      </c>
      <c r="F740" s="108"/>
      <c r="G740" s="90"/>
      <c r="H740" s="88"/>
      <c r="I740" s="455">
        <f>H740*D740</f>
        <v>0</v>
      </c>
      <c r="J740" s="247" t="s">
        <v>1237</v>
      </c>
    </row>
    <row r="741" spans="1:10">
      <c r="A741" s="352" t="s">
        <v>17</v>
      </c>
      <c r="B741" s="391" t="s">
        <v>1238</v>
      </c>
      <c r="C741" s="164" t="s">
        <v>1239</v>
      </c>
      <c r="D741" s="483">
        <f>E741*E58</f>
        <v>62.955000000000005</v>
      </c>
      <c r="E741" s="16">
        <v>0.9</v>
      </c>
      <c r="F741" s="62"/>
      <c r="G741" s="4"/>
      <c r="H741" s="68"/>
      <c r="I741" s="475">
        <f>H741*D741</f>
        <v>0</v>
      </c>
      <c r="J741" s="17"/>
    </row>
    <row r="742" spans="1:10">
      <c r="A742" s="20" t="s">
        <v>1230</v>
      </c>
      <c r="B742" s="179" t="s">
        <v>1240</v>
      </c>
      <c r="C742" s="34" t="s">
        <v>1241</v>
      </c>
      <c r="D742" s="481">
        <f>E742*E58</f>
        <v>118.91500000000001</v>
      </c>
      <c r="E742" s="5">
        <v>1.7</v>
      </c>
      <c r="F742" s="60"/>
      <c r="G742" s="4"/>
      <c r="H742" s="67"/>
      <c r="I742" s="454">
        <f t="shared" si="64"/>
        <v>0</v>
      </c>
      <c r="J742" s="17"/>
    </row>
    <row r="743" spans="1:10">
      <c r="A743" s="100" t="s">
        <v>23</v>
      </c>
      <c r="B743" s="321" t="s">
        <v>1242</v>
      </c>
      <c r="C743" s="93" t="s">
        <v>1241</v>
      </c>
      <c r="D743" s="483">
        <f>E743*$E$58</f>
        <v>276.30250000000001</v>
      </c>
      <c r="E743" s="107">
        <v>3.95</v>
      </c>
      <c r="F743" s="108"/>
      <c r="G743" s="90"/>
      <c r="H743" s="88"/>
      <c r="I743" s="455">
        <f t="shared" si="64"/>
        <v>0</v>
      </c>
      <c r="J743" s="172"/>
    </row>
    <row r="744" spans="1:10">
      <c r="A744" s="349" t="s">
        <v>403</v>
      </c>
      <c r="B744" s="131" t="s">
        <v>1243</v>
      </c>
      <c r="C744" s="119" t="s">
        <v>1244</v>
      </c>
      <c r="D744" s="483">
        <f>E744*$E$58</f>
        <v>279.8</v>
      </c>
      <c r="E744" s="109">
        <v>4</v>
      </c>
      <c r="F744" s="110"/>
      <c r="G744" s="90"/>
      <c r="H744" s="98"/>
      <c r="I744" s="455">
        <f t="shared" si="64"/>
        <v>0</v>
      </c>
      <c r="J744" s="172"/>
    </row>
    <row r="745" spans="1:10">
      <c r="A745" s="352" t="s">
        <v>17</v>
      </c>
      <c r="B745" s="391" t="s">
        <v>1245</v>
      </c>
      <c r="C745" s="164" t="s">
        <v>1246</v>
      </c>
      <c r="D745" s="483">
        <f>E745*E58</f>
        <v>94.432500000000005</v>
      </c>
      <c r="E745" s="16">
        <v>1.35</v>
      </c>
      <c r="F745" s="62"/>
      <c r="G745" s="4"/>
      <c r="H745" s="68"/>
      <c r="I745" s="475">
        <f t="shared" si="64"/>
        <v>0</v>
      </c>
      <c r="J745" s="250"/>
    </row>
    <row r="746" spans="1:10" ht="25.5">
      <c r="A746" s="352" t="s">
        <v>724</v>
      </c>
      <c r="B746" s="391" t="s">
        <v>1247</v>
      </c>
      <c r="C746" s="164" t="s">
        <v>1248</v>
      </c>
      <c r="D746" s="481">
        <f>E746*$E$58</f>
        <v>216.84500000000003</v>
      </c>
      <c r="E746" s="16">
        <v>3.1</v>
      </c>
      <c r="F746" s="62"/>
      <c r="G746" s="4"/>
      <c r="H746" s="68"/>
      <c r="I746" s="475">
        <f t="shared" si="64"/>
        <v>0</v>
      </c>
      <c r="J746" s="172"/>
    </row>
    <row r="747" spans="1:10">
      <c r="A747" s="100" t="s">
        <v>403</v>
      </c>
      <c r="B747" s="321" t="s">
        <v>1249</v>
      </c>
      <c r="C747" s="93" t="s">
        <v>1250</v>
      </c>
      <c r="D747" s="483">
        <f>E747*E58</f>
        <v>279.8</v>
      </c>
      <c r="E747" s="107">
        <v>4</v>
      </c>
      <c r="F747" s="108"/>
      <c r="G747" s="90"/>
      <c r="H747" s="88"/>
      <c r="I747" s="455">
        <f>H747*D747</f>
        <v>0</v>
      </c>
      <c r="J747" s="172"/>
    </row>
    <row r="748" spans="1:10">
      <c r="A748" s="100" t="s">
        <v>23</v>
      </c>
      <c r="B748" s="321" t="s">
        <v>1251</v>
      </c>
      <c r="C748" s="93" t="s">
        <v>1250</v>
      </c>
      <c r="D748" s="483">
        <f>E748*E58</f>
        <v>276.30250000000001</v>
      </c>
      <c r="E748" s="107">
        <v>3.95</v>
      </c>
      <c r="F748" s="108"/>
      <c r="G748" s="90"/>
      <c r="H748" s="88"/>
      <c r="I748" s="455">
        <f t="shared" si="64"/>
        <v>0</v>
      </c>
      <c r="J748" s="172"/>
    </row>
    <row r="749" spans="1:10">
      <c r="A749" s="352" t="s">
        <v>17</v>
      </c>
      <c r="B749" s="391" t="s">
        <v>1252</v>
      </c>
      <c r="C749" s="164" t="s">
        <v>1253</v>
      </c>
      <c r="D749" s="483">
        <f>E749*E58</f>
        <v>104.92500000000001</v>
      </c>
      <c r="E749" s="251">
        <v>1.5</v>
      </c>
      <c r="F749" s="62"/>
      <c r="G749" s="4"/>
      <c r="H749" s="68"/>
      <c r="I749" s="475">
        <f t="shared" si="64"/>
        <v>0</v>
      </c>
      <c r="J749" s="172"/>
    </row>
    <row r="750" spans="1:10" ht="25.5">
      <c r="A750" s="352" t="s">
        <v>724</v>
      </c>
      <c r="B750" s="391" t="s">
        <v>1254</v>
      </c>
      <c r="C750" s="164" t="s">
        <v>1255</v>
      </c>
      <c r="D750" s="481">
        <f>E750*$E$58</f>
        <v>125.91000000000001</v>
      </c>
      <c r="E750" s="16">
        <v>1.8</v>
      </c>
      <c r="F750" s="62"/>
      <c r="G750" s="4"/>
      <c r="H750" s="68"/>
      <c r="I750" s="475">
        <f t="shared" ref="I750:I751" si="66">H750*D750</f>
        <v>0</v>
      </c>
      <c r="J750" s="172"/>
    </row>
    <row r="751" spans="1:10" ht="25.5">
      <c r="A751" s="352" t="s">
        <v>724</v>
      </c>
      <c r="B751" s="391" t="s">
        <v>1256</v>
      </c>
      <c r="C751" s="164" t="s">
        <v>1257</v>
      </c>
      <c r="D751" s="481">
        <f>E751*$E$58</f>
        <v>216.84500000000003</v>
      </c>
      <c r="E751" s="16">
        <v>3.1</v>
      </c>
      <c r="F751" s="62"/>
      <c r="G751" s="4"/>
      <c r="H751" s="68"/>
      <c r="I751" s="475">
        <f t="shared" si="66"/>
        <v>0</v>
      </c>
      <c r="J751" s="172"/>
    </row>
    <row r="752" spans="1:10">
      <c r="A752" s="100" t="s">
        <v>23</v>
      </c>
      <c r="B752" s="321" t="s">
        <v>1258</v>
      </c>
      <c r="C752" s="93" t="s">
        <v>1259</v>
      </c>
      <c r="D752" s="483">
        <f>E752*$E$58</f>
        <v>276.30250000000001</v>
      </c>
      <c r="E752" s="107">
        <v>3.95</v>
      </c>
      <c r="F752" s="108"/>
      <c r="G752" s="90"/>
      <c r="H752" s="88"/>
      <c r="I752" s="455">
        <f t="shared" si="64"/>
        <v>0</v>
      </c>
      <c r="J752" s="250"/>
    </row>
    <row r="753" spans="1:36">
      <c r="A753" s="359" t="s">
        <v>17</v>
      </c>
      <c r="B753" s="424" t="s">
        <v>1260</v>
      </c>
      <c r="C753" s="319" t="s">
        <v>1261</v>
      </c>
      <c r="D753" s="483">
        <f>E753*$E$58</f>
        <v>174.875</v>
      </c>
      <c r="E753" s="251">
        <v>2.5</v>
      </c>
      <c r="F753" s="274"/>
      <c r="G753" s="245"/>
      <c r="H753" s="252"/>
      <c r="I753" s="553">
        <f>H753*D753</f>
        <v>0</v>
      </c>
      <c r="J753" s="250"/>
    </row>
    <row r="754" spans="1:36">
      <c r="A754" s="350" t="s">
        <v>403</v>
      </c>
      <c r="B754" s="395" t="s">
        <v>1262</v>
      </c>
      <c r="C754" s="243" t="s">
        <v>1263</v>
      </c>
      <c r="D754" s="483">
        <f>E754*E58</f>
        <v>279.8</v>
      </c>
      <c r="E754" s="242">
        <v>4</v>
      </c>
      <c r="F754" s="254"/>
      <c r="G754" s="245"/>
      <c r="H754" s="246"/>
      <c r="I754" s="456">
        <f>H754*D754</f>
        <v>0</v>
      </c>
      <c r="J754" s="172"/>
    </row>
    <row r="755" spans="1:36">
      <c r="A755" s="352" t="s">
        <v>17</v>
      </c>
      <c r="B755" s="391" t="s">
        <v>1264</v>
      </c>
      <c r="C755" s="164" t="s">
        <v>1265</v>
      </c>
      <c r="D755" s="483">
        <f>E755*$E$58</f>
        <v>104.92500000000001</v>
      </c>
      <c r="E755" s="107">
        <v>1.5</v>
      </c>
      <c r="F755" s="62"/>
      <c r="G755" s="4"/>
      <c r="H755" s="68"/>
      <c r="I755" s="475">
        <f t="shared" si="64"/>
        <v>0</v>
      </c>
      <c r="J755" s="172"/>
    </row>
    <row r="756" spans="1:36">
      <c r="A756" s="352" t="s">
        <v>17</v>
      </c>
      <c r="B756" s="391" t="s">
        <v>573</v>
      </c>
      <c r="C756" s="164" t="s">
        <v>1266</v>
      </c>
      <c r="D756" s="486">
        <f>E756*E58</f>
        <v>139.9</v>
      </c>
      <c r="E756" s="16">
        <v>2</v>
      </c>
      <c r="F756" s="62"/>
      <c r="G756" s="4"/>
      <c r="H756" s="68"/>
      <c r="I756" s="475">
        <f t="shared" si="64"/>
        <v>0</v>
      </c>
      <c r="J756" s="172"/>
    </row>
    <row r="757" spans="1:36" ht="25.5">
      <c r="A757" s="352" t="s">
        <v>724</v>
      </c>
      <c r="B757" s="391" t="s">
        <v>1267</v>
      </c>
      <c r="C757" s="164" t="s">
        <v>1268</v>
      </c>
      <c r="D757" s="481">
        <f>E757*$E$58</f>
        <v>125.91000000000001</v>
      </c>
      <c r="E757" s="16">
        <v>1.8</v>
      </c>
      <c r="F757" s="62"/>
      <c r="G757" s="4"/>
      <c r="H757" s="68"/>
      <c r="I757" s="475">
        <f t="shared" ref="I757" si="67">H757*D757</f>
        <v>0</v>
      </c>
      <c r="J757" s="172"/>
    </row>
    <row r="758" spans="1:36" s="89" customFormat="1">
      <c r="A758" s="352" t="s">
        <v>17</v>
      </c>
      <c r="B758" s="391" t="s">
        <v>1269</v>
      </c>
      <c r="C758" s="164" t="s">
        <v>1270</v>
      </c>
      <c r="D758" s="486">
        <f>E758*E58</f>
        <v>139.9</v>
      </c>
      <c r="E758" s="16">
        <v>2</v>
      </c>
      <c r="F758" s="62"/>
      <c r="G758" s="4"/>
      <c r="H758" s="68"/>
      <c r="I758" s="475">
        <f t="shared" si="64"/>
        <v>0</v>
      </c>
      <c r="J758" s="172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</row>
    <row r="759" spans="1:36">
      <c r="A759" s="349" t="s">
        <v>17</v>
      </c>
      <c r="B759" s="131" t="s">
        <v>1271</v>
      </c>
      <c r="C759" s="119" t="s">
        <v>1272</v>
      </c>
      <c r="D759" s="486">
        <f>E759*E58</f>
        <v>139.9</v>
      </c>
      <c r="E759" s="106">
        <v>2</v>
      </c>
      <c r="F759" s="110"/>
      <c r="G759" s="90"/>
      <c r="H759" s="98"/>
      <c r="I759" s="459">
        <f t="shared" si="64"/>
        <v>0</v>
      </c>
      <c r="J759" s="17"/>
    </row>
    <row r="760" spans="1:36" ht="15.75">
      <c r="A760" s="715" t="s">
        <v>1273</v>
      </c>
      <c r="B760" s="689"/>
      <c r="C760" s="689"/>
      <c r="D760" s="689"/>
      <c r="E760" s="689"/>
      <c r="F760" s="689"/>
      <c r="G760" s="689"/>
      <c r="H760" s="689"/>
      <c r="I760" s="690"/>
      <c r="J760" s="17"/>
    </row>
    <row r="761" spans="1:36">
      <c r="A761" s="100" t="s">
        <v>1274</v>
      </c>
      <c r="B761" s="20" t="s">
        <v>1275</v>
      </c>
      <c r="C761" s="645" t="s">
        <v>1276</v>
      </c>
      <c r="D761" s="151">
        <f>E761*E58</f>
        <v>181.87</v>
      </c>
      <c r="E761" s="4">
        <v>2.6</v>
      </c>
      <c r="F761" s="108"/>
      <c r="G761" s="90"/>
      <c r="H761" s="88"/>
      <c r="I761" s="455">
        <f t="shared" ref="I761:I768" si="68">H761*D761</f>
        <v>0</v>
      </c>
      <c r="J761" s="17"/>
    </row>
    <row r="762" spans="1:36" ht="38.25">
      <c r="A762" s="121" t="s">
        <v>106</v>
      </c>
      <c r="B762" s="100" t="s">
        <v>1277</v>
      </c>
      <c r="C762" s="195" t="s">
        <v>1278</v>
      </c>
      <c r="D762" s="457">
        <f>E762*E58</f>
        <v>111.92000000000002</v>
      </c>
      <c r="E762" s="96">
        <v>1.6</v>
      </c>
      <c r="F762" s="554"/>
      <c r="G762" s="555"/>
      <c r="H762" s="194"/>
      <c r="I762" s="197">
        <f t="shared" si="68"/>
        <v>0</v>
      </c>
      <c r="J762" s="17"/>
    </row>
    <row r="763" spans="1:36" s="10" customFormat="1" ht="38.25">
      <c r="A763" s="182" t="s">
        <v>106</v>
      </c>
      <c r="B763" s="20" t="s">
        <v>1279</v>
      </c>
      <c r="C763" s="196" t="s">
        <v>1280</v>
      </c>
      <c r="D763" s="198">
        <f>E763*E58</f>
        <v>111.92000000000002</v>
      </c>
      <c r="E763" s="41">
        <v>1.6</v>
      </c>
      <c r="F763" s="482"/>
      <c r="G763" s="41"/>
      <c r="H763" s="170"/>
      <c r="I763" s="81">
        <f t="shared" si="68"/>
        <v>0</v>
      </c>
      <c r="J763" s="23"/>
    </row>
    <row r="764" spans="1:36" s="10" customFormat="1">
      <c r="A764" s="352" t="s">
        <v>106</v>
      </c>
      <c r="B764" s="352"/>
      <c r="C764" s="164" t="s">
        <v>1281</v>
      </c>
      <c r="D764" s="474">
        <f>F764*F58</f>
        <v>590.1</v>
      </c>
      <c r="E764" s="49"/>
      <c r="F764" s="62">
        <v>7.5</v>
      </c>
      <c r="G764" s="50"/>
      <c r="H764" s="68"/>
      <c r="I764" s="475">
        <f t="shared" si="68"/>
        <v>0</v>
      </c>
      <c r="J764" s="23"/>
    </row>
    <row r="765" spans="1:36">
      <c r="A765" s="352" t="s">
        <v>183</v>
      </c>
      <c r="B765" s="352"/>
      <c r="C765" s="164" t="s">
        <v>1282</v>
      </c>
      <c r="D765" s="474">
        <f>F765*F58</f>
        <v>786.80000000000007</v>
      </c>
      <c r="E765" s="49"/>
      <c r="F765" s="62">
        <v>10</v>
      </c>
      <c r="G765" s="50"/>
      <c r="H765" s="68"/>
      <c r="I765" s="475">
        <f t="shared" si="68"/>
        <v>0</v>
      </c>
      <c r="J765" s="17"/>
    </row>
    <row r="766" spans="1:36">
      <c r="A766" s="349" t="s">
        <v>23</v>
      </c>
      <c r="B766" s="349" t="s">
        <v>1283</v>
      </c>
      <c r="C766" s="93" t="s">
        <v>1284</v>
      </c>
      <c r="D766" s="151">
        <f>E766*E58</f>
        <v>556.10250000000008</v>
      </c>
      <c r="E766" s="95">
        <v>7.95</v>
      </c>
      <c r="F766" s="62"/>
      <c r="G766" s="91"/>
      <c r="H766" s="98"/>
      <c r="I766" s="455">
        <f t="shared" si="68"/>
        <v>0</v>
      </c>
      <c r="J766" s="17"/>
    </row>
    <row r="767" spans="1:36" ht="25.5">
      <c r="A767" s="352" t="s">
        <v>23</v>
      </c>
      <c r="B767" s="352" t="s">
        <v>1285</v>
      </c>
      <c r="C767" s="34" t="s">
        <v>1286</v>
      </c>
      <c r="D767" s="2">
        <f>E767*E58</f>
        <v>594.57500000000005</v>
      </c>
      <c r="E767" s="49">
        <v>8.5</v>
      </c>
      <c r="F767" s="62"/>
      <c r="G767" s="50"/>
      <c r="H767" s="68"/>
      <c r="I767" s="454">
        <f t="shared" si="68"/>
        <v>0</v>
      </c>
      <c r="J767" s="17"/>
    </row>
    <row r="768" spans="1:36" s="10" customFormat="1" ht="25.5">
      <c r="A768" s="349" t="s">
        <v>23</v>
      </c>
      <c r="B768" s="349" t="s">
        <v>1287</v>
      </c>
      <c r="C768" s="93" t="s">
        <v>1288</v>
      </c>
      <c r="D768" s="151">
        <f>E768*E58</f>
        <v>765.95249999999999</v>
      </c>
      <c r="E768" s="95">
        <v>10.95</v>
      </c>
      <c r="F768" s="110"/>
      <c r="G768" s="91"/>
      <c r="H768" s="98"/>
      <c r="I768" s="455">
        <f t="shared" si="68"/>
        <v>0</v>
      </c>
      <c r="J768" s="23"/>
    </row>
    <row r="769" spans="1:10" s="10" customFormat="1" ht="15.75">
      <c r="A769" s="716" t="s">
        <v>1289</v>
      </c>
      <c r="B769" s="717"/>
      <c r="C769" s="717"/>
      <c r="D769" s="717"/>
      <c r="E769" s="717"/>
      <c r="F769" s="717"/>
      <c r="G769" s="717"/>
      <c r="H769" s="717"/>
      <c r="I769" s="718"/>
      <c r="J769" s="23"/>
    </row>
    <row r="770" spans="1:10" s="10" customFormat="1" ht="25.5">
      <c r="A770" s="100" t="s">
        <v>754</v>
      </c>
      <c r="B770" s="392" t="s">
        <v>1290</v>
      </c>
      <c r="C770" s="93" t="s">
        <v>1291</v>
      </c>
      <c r="D770" s="483">
        <f>E770*$E$58</f>
        <v>342.75500000000005</v>
      </c>
      <c r="E770" s="107">
        <v>4.9000000000000004</v>
      </c>
      <c r="F770" s="484"/>
      <c r="G770" s="90"/>
      <c r="H770" s="88"/>
      <c r="I770" s="123">
        <f>D770*H770</f>
        <v>0</v>
      </c>
      <c r="J770" s="23"/>
    </row>
    <row r="771" spans="1:10" s="10" customFormat="1" ht="25.5">
      <c r="A771" s="20" t="s">
        <v>754</v>
      </c>
      <c r="B771" s="390" t="s">
        <v>1292</v>
      </c>
      <c r="C771" s="34" t="s">
        <v>1293</v>
      </c>
      <c r="D771" s="481">
        <f>E771*$E$58</f>
        <v>342.75500000000005</v>
      </c>
      <c r="E771" s="5">
        <v>4.9000000000000004</v>
      </c>
      <c r="F771" s="482"/>
      <c r="G771" s="4"/>
      <c r="H771" s="67"/>
      <c r="I771" s="81">
        <f>D771*H771</f>
        <v>0</v>
      </c>
      <c r="J771" s="23"/>
    </row>
    <row r="772" spans="1:10" s="10" customFormat="1" ht="25.5">
      <c r="A772" s="20" t="s">
        <v>106</v>
      </c>
      <c r="B772" s="390"/>
      <c r="C772" s="34" t="s">
        <v>1294</v>
      </c>
      <c r="D772" s="481">
        <f>F772*$F$58</f>
        <v>389.46600000000007</v>
      </c>
      <c r="E772" s="5"/>
      <c r="F772" s="482">
        <v>4.95</v>
      </c>
      <c r="G772" s="4"/>
      <c r="H772" s="67"/>
      <c r="I772" s="81">
        <f t="shared" ref="I772:I790" si="69">H772*D772</f>
        <v>0</v>
      </c>
      <c r="J772" s="23"/>
    </row>
    <row r="773" spans="1:10" s="10" customFormat="1" ht="25.5">
      <c r="A773" s="20" t="s">
        <v>754</v>
      </c>
      <c r="B773" s="390" t="s">
        <v>1295</v>
      </c>
      <c r="C773" s="34" t="s">
        <v>1296</v>
      </c>
      <c r="D773" s="481">
        <f t="shared" ref="D773:D778" si="70">E773*$E$58</f>
        <v>342.75500000000005</v>
      </c>
      <c r="E773" s="5">
        <v>4.9000000000000004</v>
      </c>
      <c r="F773" s="482"/>
      <c r="G773" s="4"/>
      <c r="H773" s="67"/>
      <c r="I773" s="81">
        <f t="shared" ref="I773:I778" si="71">D773*H773</f>
        <v>0</v>
      </c>
      <c r="J773" s="23"/>
    </row>
    <row r="774" spans="1:10" s="10" customFormat="1" ht="25.5">
      <c r="A774" s="100" t="s">
        <v>754</v>
      </c>
      <c r="B774" s="392" t="s">
        <v>1297</v>
      </c>
      <c r="C774" s="93" t="s">
        <v>1298</v>
      </c>
      <c r="D774" s="483">
        <f t="shared" si="70"/>
        <v>342.75500000000005</v>
      </c>
      <c r="E774" s="107">
        <v>4.9000000000000004</v>
      </c>
      <c r="F774" s="484"/>
      <c r="G774" s="90"/>
      <c r="H774" s="88"/>
      <c r="I774" s="123">
        <f t="shared" si="71"/>
        <v>0</v>
      </c>
      <c r="J774" s="23"/>
    </row>
    <row r="775" spans="1:10" s="10" customFormat="1" ht="25.5">
      <c r="A775" s="20" t="s">
        <v>754</v>
      </c>
      <c r="B775" s="390" t="s">
        <v>1299</v>
      </c>
      <c r="C775" s="34" t="s">
        <v>1300</v>
      </c>
      <c r="D775" s="481">
        <f t="shared" si="70"/>
        <v>342.75500000000005</v>
      </c>
      <c r="E775" s="5">
        <v>4.9000000000000004</v>
      </c>
      <c r="F775" s="482"/>
      <c r="G775" s="4"/>
      <c r="H775" s="67"/>
      <c r="I775" s="81">
        <f t="shared" si="71"/>
        <v>0</v>
      </c>
      <c r="J775" s="23"/>
    </row>
    <row r="776" spans="1:10" s="10" customFormat="1" ht="25.5">
      <c r="A776" s="100" t="s">
        <v>754</v>
      </c>
      <c r="B776" s="392" t="s">
        <v>1301</v>
      </c>
      <c r="C776" s="93" t="s">
        <v>1302</v>
      </c>
      <c r="D776" s="483">
        <f t="shared" si="70"/>
        <v>342.75500000000005</v>
      </c>
      <c r="E776" s="107">
        <v>4.9000000000000004</v>
      </c>
      <c r="F776" s="484"/>
      <c r="G776" s="90"/>
      <c r="H776" s="88"/>
      <c r="I776" s="123">
        <f t="shared" si="71"/>
        <v>0</v>
      </c>
      <c r="J776" s="23"/>
    </row>
    <row r="777" spans="1:10" s="10" customFormat="1" ht="25.5">
      <c r="A777" s="20" t="s">
        <v>754</v>
      </c>
      <c r="B777" s="390" t="s">
        <v>1303</v>
      </c>
      <c r="C777" s="34" t="s">
        <v>1304</v>
      </c>
      <c r="D777" s="481">
        <f t="shared" si="70"/>
        <v>342.75500000000005</v>
      </c>
      <c r="E777" s="5">
        <v>4.9000000000000004</v>
      </c>
      <c r="F777" s="482"/>
      <c r="G777" s="4"/>
      <c r="H777" s="67"/>
      <c r="I777" s="81">
        <f t="shared" si="71"/>
        <v>0</v>
      </c>
      <c r="J777" s="23"/>
    </row>
    <row r="778" spans="1:10" s="10" customFormat="1" ht="25.5">
      <c r="A778" s="100" t="s">
        <v>754</v>
      </c>
      <c r="B778" s="392" t="s">
        <v>1305</v>
      </c>
      <c r="C778" s="93" t="s">
        <v>1306</v>
      </c>
      <c r="D778" s="483">
        <f t="shared" si="70"/>
        <v>342.75500000000005</v>
      </c>
      <c r="E778" s="107">
        <v>4.9000000000000004</v>
      </c>
      <c r="F778" s="484"/>
      <c r="G778" s="90"/>
      <c r="H778" s="88"/>
      <c r="I778" s="123">
        <f t="shared" si="71"/>
        <v>0</v>
      </c>
      <c r="J778" s="23"/>
    </row>
    <row r="779" spans="1:10" s="10" customFormat="1" ht="25.5">
      <c r="A779" s="20" t="s">
        <v>106</v>
      </c>
      <c r="B779" s="390"/>
      <c r="C779" s="34" t="s">
        <v>1307</v>
      </c>
      <c r="D779" s="481">
        <f>F779*$F$58</f>
        <v>389.46600000000007</v>
      </c>
      <c r="E779" s="5"/>
      <c r="F779" s="482">
        <v>4.95</v>
      </c>
      <c r="G779" s="4"/>
      <c r="H779" s="67"/>
      <c r="I779" s="81">
        <f t="shared" si="69"/>
        <v>0</v>
      </c>
      <c r="J779" s="23"/>
    </row>
    <row r="780" spans="1:10" s="10" customFormat="1" ht="38.25">
      <c r="A780" s="100" t="s">
        <v>106</v>
      </c>
      <c r="B780" s="392"/>
      <c r="C780" s="93" t="s">
        <v>1308</v>
      </c>
      <c r="D780" s="483">
        <f>F780*$F$58</f>
        <v>389.46600000000007</v>
      </c>
      <c r="E780" s="107"/>
      <c r="F780" s="484">
        <v>4.95</v>
      </c>
      <c r="G780" s="90"/>
      <c r="H780" s="88"/>
      <c r="I780" s="123">
        <f t="shared" si="69"/>
        <v>0</v>
      </c>
      <c r="J780" s="23"/>
    </row>
    <row r="781" spans="1:10" s="10" customFormat="1" ht="25.5">
      <c r="A781" s="20" t="s">
        <v>754</v>
      </c>
      <c r="B781" s="390" t="s">
        <v>1309</v>
      </c>
      <c r="C781" s="34" t="s">
        <v>1310</v>
      </c>
      <c r="D781" s="481">
        <f>E781*$E$58</f>
        <v>342.75500000000005</v>
      </c>
      <c r="E781" s="5">
        <v>4.9000000000000004</v>
      </c>
      <c r="F781" s="482"/>
      <c r="G781" s="4"/>
      <c r="H781" s="67"/>
      <c r="I781" s="81">
        <f>D781*H781</f>
        <v>0</v>
      </c>
      <c r="J781" s="23"/>
    </row>
    <row r="782" spans="1:10" s="10" customFormat="1" ht="25.5">
      <c r="A782" s="100" t="s">
        <v>754</v>
      </c>
      <c r="B782" s="392" t="s">
        <v>1311</v>
      </c>
      <c r="C782" s="93" t="s">
        <v>1312</v>
      </c>
      <c r="D782" s="483">
        <f>E782*$E$58</f>
        <v>342.75500000000005</v>
      </c>
      <c r="E782" s="107">
        <v>4.9000000000000004</v>
      </c>
      <c r="F782" s="484"/>
      <c r="G782" s="90"/>
      <c r="H782" s="88"/>
      <c r="I782" s="123">
        <f>D782*H782</f>
        <v>0</v>
      </c>
      <c r="J782" s="23"/>
    </row>
    <row r="783" spans="1:10" s="10" customFormat="1" ht="25.5">
      <c r="A783" s="20" t="s">
        <v>754</v>
      </c>
      <c r="B783" s="390" t="s">
        <v>1313</v>
      </c>
      <c r="C783" s="34" t="s">
        <v>1314</v>
      </c>
      <c r="D783" s="481">
        <f>E783*$E$58</f>
        <v>342.75500000000005</v>
      </c>
      <c r="E783" s="5">
        <v>4.9000000000000004</v>
      </c>
      <c r="F783" s="482"/>
      <c r="G783" s="4"/>
      <c r="H783" s="67"/>
      <c r="I783" s="81">
        <f>D783*H783</f>
        <v>0</v>
      </c>
      <c r="J783" s="23"/>
    </row>
    <row r="784" spans="1:10" s="10" customFormat="1" ht="25.5">
      <c r="A784" s="182" t="s">
        <v>342</v>
      </c>
      <c r="B784" s="390" t="s">
        <v>1315</v>
      </c>
      <c r="C784" s="34" t="s">
        <v>1316</v>
      </c>
      <c r="D784" s="536">
        <f>E784*E58</f>
        <v>398.71500000000003</v>
      </c>
      <c r="E784" s="6">
        <v>5.7</v>
      </c>
      <c r="F784" s="223"/>
      <c r="G784" s="4"/>
      <c r="H784" s="67"/>
      <c r="I784" s="81">
        <f t="shared" si="69"/>
        <v>0</v>
      </c>
      <c r="J784" s="23"/>
    </row>
    <row r="785" spans="1:36" s="97" customFormat="1" ht="25.5">
      <c r="A785" s="20" t="s">
        <v>106</v>
      </c>
      <c r="B785" s="390"/>
      <c r="C785" s="34" t="s">
        <v>1317</v>
      </c>
      <c r="D785" s="520">
        <f>F785*$F$58</f>
        <v>389.46600000000007</v>
      </c>
      <c r="E785" s="5"/>
      <c r="F785" s="60">
        <v>4.95</v>
      </c>
      <c r="G785" s="4"/>
      <c r="H785" s="67"/>
      <c r="I785" s="81">
        <f t="shared" si="69"/>
        <v>0</v>
      </c>
      <c r="J785" s="291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</row>
    <row r="786" spans="1:36" s="97" customFormat="1" ht="25.5">
      <c r="A786" s="292" t="s">
        <v>183</v>
      </c>
      <c r="B786" s="402"/>
      <c r="C786" s="289" t="s">
        <v>1318</v>
      </c>
      <c r="D786" s="556">
        <f>F786*F58</f>
        <v>393.40000000000003</v>
      </c>
      <c r="E786" s="280"/>
      <c r="F786" s="281">
        <v>5</v>
      </c>
      <c r="G786" s="282"/>
      <c r="H786" s="283"/>
      <c r="I786" s="290">
        <f>H786*D786</f>
        <v>0</v>
      </c>
      <c r="J786" s="23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</row>
    <row r="787" spans="1:36" s="10" customFormat="1">
      <c r="A787" s="100" t="s">
        <v>23</v>
      </c>
      <c r="B787" s="425" t="s">
        <v>1319</v>
      </c>
      <c r="C787" s="93" t="s">
        <v>1320</v>
      </c>
      <c r="D787" s="483">
        <f>E787*$E$58</f>
        <v>349.75</v>
      </c>
      <c r="E787" s="107">
        <v>5</v>
      </c>
      <c r="F787" s="484"/>
      <c r="G787" s="90"/>
      <c r="H787" s="88"/>
      <c r="I787" s="123">
        <f>D787*H787</f>
        <v>0</v>
      </c>
      <c r="J787" s="224" t="s">
        <v>1321</v>
      </c>
    </row>
    <row r="788" spans="1:36" s="10" customFormat="1" ht="25.5">
      <c r="A788" s="20" t="s">
        <v>106</v>
      </c>
      <c r="B788" s="390"/>
      <c r="C788" s="34" t="s">
        <v>1322</v>
      </c>
      <c r="D788" s="520">
        <f>F788*$F$58</f>
        <v>389.46600000000007</v>
      </c>
      <c r="E788" s="5"/>
      <c r="F788" s="60">
        <v>4.95</v>
      </c>
      <c r="G788" s="4"/>
      <c r="H788" s="67"/>
      <c r="I788" s="81">
        <f>H788*D788</f>
        <v>0</v>
      </c>
      <c r="J788" s="23"/>
    </row>
    <row r="789" spans="1:36" s="10" customFormat="1" ht="25.5">
      <c r="A789" s="100" t="s">
        <v>754</v>
      </c>
      <c r="B789" s="392" t="s">
        <v>1323</v>
      </c>
      <c r="C789" s="93" t="s">
        <v>1324</v>
      </c>
      <c r="D789" s="483">
        <f>E789*$E$58</f>
        <v>342.75500000000005</v>
      </c>
      <c r="E789" s="107">
        <v>4.9000000000000004</v>
      </c>
      <c r="F789" s="484"/>
      <c r="G789" s="90"/>
      <c r="H789" s="88"/>
      <c r="I789" s="123">
        <f>D789*H789</f>
        <v>0</v>
      </c>
      <c r="J789" s="23"/>
    </row>
    <row r="790" spans="1:36" s="10" customFormat="1" ht="25.5">
      <c r="A790" s="20" t="s">
        <v>106</v>
      </c>
      <c r="B790" s="390"/>
      <c r="C790" s="34" t="s">
        <v>1325</v>
      </c>
      <c r="D790" s="520">
        <f>F790*$F$58</f>
        <v>389.46600000000007</v>
      </c>
      <c r="E790" s="5"/>
      <c r="F790" s="60">
        <v>4.95</v>
      </c>
      <c r="G790" s="4"/>
      <c r="H790" s="67"/>
      <c r="I790" s="81">
        <f t="shared" si="69"/>
        <v>0</v>
      </c>
      <c r="J790" s="23"/>
    </row>
    <row r="791" spans="1:36" s="10" customFormat="1" ht="25.5">
      <c r="A791" s="100" t="s">
        <v>754</v>
      </c>
      <c r="B791" s="392" t="s">
        <v>1326</v>
      </c>
      <c r="C791" s="93" t="s">
        <v>1327</v>
      </c>
      <c r="D791" s="483">
        <f>E791*$E$58</f>
        <v>342.75500000000005</v>
      </c>
      <c r="E791" s="107">
        <v>4.9000000000000004</v>
      </c>
      <c r="F791" s="484"/>
      <c r="G791" s="90"/>
      <c r="H791" s="88"/>
      <c r="I791" s="123">
        <f>D791*H791</f>
        <v>0</v>
      </c>
      <c r="J791" s="23"/>
    </row>
    <row r="792" spans="1:36" s="10" customFormat="1" ht="15.75">
      <c r="A792" s="716" t="s">
        <v>1328</v>
      </c>
      <c r="B792" s="717"/>
      <c r="C792" s="717"/>
      <c r="D792" s="717"/>
      <c r="E792" s="717"/>
      <c r="F792" s="717"/>
      <c r="G792" s="717"/>
      <c r="H792" s="717"/>
      <c r="I792" s="718"/>
      <c r="J792" s="23"/>
    </row>
    <row r="793" spans="1:36" s="10" customFormat="1" ht="25.5">
      <c r="A793" s="100" t="s">
        <v>754</v>
      </c>
      <c r="B793" s="392" t="s">
        <v>1329</v>
      </c>
      <c r="C793" s="93" t="s">
        <v>1330</v>
      </c>
      <c r="D793" s="483">
        <f>E793*$E$58</f>
        <v>342.75500000000005</v>
      </c>
      <c r="E793" s="107">
        <v>4.9000000000000004</v>
      </c>
      <c r="F793" s="484"/>
      <c r="G793" s="90"/>
      <c r="H793" s="88"/>
      <c r="I793" s="123">
        <f>D793*H793</f>
        <v>0</v>
      </c>
      <c r="J793" s="23"/>
    </row>
    <row r="794" spans="1:36" s="10" customFormat="1" ht="25.5">
      <c r="A794" s="20" t="s">
        <v>754</v>
      </c>
      <c r="B794" s="390" t="s">
        <v>1331</v>
      </c>
      <c r="C794" s="34" t="s">
        <v>1332</v>
      </c>
      <c r="D794" s="481">
        <f>E794*$E$58</f>
        <v>342.75500000000005</v>
      </c>
      <c r="E794" s="5">
        <v>4.9000000000000004</v>
      </c>
      <c r="F794" s="482"/>
      <c r="G794" s="4"/>
      <c r="H794" s="67"/>
      <c r="I794" s="81">
        <f>D794*H794</f>
        <v>0</v>
      </c>
      <c r="J794" s="23"/>
    </row>
    <row r="795" spans="1:36" s="10" customFormat="1" ht="25.5">
      <c r="A795" s="20" t="s">
        <v>106</v>
      </c>
      <c r="B795" s="390"/>
      <c r="C795" s="34" t="s">
        <v>1333</v>
      </c>
      <c r="D795" s="481">
        <f t="shared" ref="D795:D812" si="72">F795*$F$58</f>
        <v>389.46600000000007</v>
      </c>
      <c r="E795" s="5"/>
      <c r="F795" s="482">
        <v>4.95</v>
      </c>
      <c r="G795" s="4"/>
      <c r="H795" s="67"/>
      <c r="I795" s="81">
        <f>H795*D795</f>
        <v>0</v>
      </c>
      <c r="J795" s="23"/>
    </row>
    <row r="796" spans="1:36" s="10" customFormat="1" ht="25.5">
      <c r="A796" s="100" t="s">
        <v>754</v>
      </c>
      <c r="B796" s="392" t="s">
        <v>1334</v>
      </c>
      <c r="C796" s="93" t="s">
        <v>1335</v>
      </c>
      <c r="D796" s="483">
        <f t="shared" ref="D796:D801" si="73">E796*$E$58</f>
        <v>342.75500000000005</v>
      </c>
      <c r="E796" s="107">
        <v>4.9000000000000004</v>
      </c>
      <c r="F796" s="484"/>
      <c r="G796" s="90"/>
      <c r="H796" s="88"/>
      <c r="I796" s="123">
        <f t="shared" ref="I796:I801" si="74">D796*H796</f>
        <v>0</v>
      </c>
      <c r="J796" s="23"/>
    </row>
    <row r="797" spans="1:36" s="10" customFormat="1" ht="25.5">
      <c r="A797" s="20" t="s">
        <v>754</v>
      </c>
      <c r="B797" s="390" t="s">
        <v>1336</v>
      </c>
      <c r="C797" s="34" t="s">
        <v>1337</v>
      </c>
      <c r="D797" s="481">
        <f t="shared" si="73"/>
        <v>342.75500000000005</v>
      </c>
      <c r="E797" s="5">
        <v>4.9000000000000004</v>
      </c>
      <c r="F797" s="482"/>
      <c r="G797" s="4"/>
      <c r="H797" s="67"/>
      <c r="I797" s="81">
        <f t="shared" si="74"/>
        <v>0</v>
      </c>
      <c r="J797" s="23"/>
    </row>
    <row r="798" spans="1:36" s="10" customFormat="1" ht="25.5">
      <c r="A798" s="100" t="s">
        <v>754</v>
      </c>
      <c r="B798" s="392" t="s">
        <v>1338</v>
      </c>
      <c r="C798" s="93" t="s">
        <v>1339</v>
      </c>
      <c r="D798" s="483">
        <f t="shared" si="73"/>
        <v>342.75500000000005</v>
      </c>
      <c r="E798" s="107">
        <v>4.9000000000000004</v>
      </c>
      <c r="F798" s="484"/>
      <c r="G798" s="90"/>
      <c r="H798" s="88"/>
      <c r="I798" s="123">
        <f t="shared" si="74"/>
        <v>0</v>
      </c>
      <c r="J798" s="23"/>
    </row>
    <row r="799" spans="1:36" s="10" customFormat="1" ht="25.5">
      <c r="A799" s="20" t="s">
        <v>754</v>
      </c>
      <c r="B799" s="390" t="s">
        <v>1340</v>
      </c>
      <c r="C799" s="34" t="s">
        <v>1341</v>
      </c>
      <c r="D799" s="481">
        <f t="shared" si="73"/>
        <v>342.75500000000005</v>
      </c>
      <c r="E799" s="5">
        <v>4.9000000000000004</v>
      </c>
      <c r="F799" s="482"/>
      <c r="G799" s="4"/>
      <c r="H799" s="67"/>
      <c r="I799" s="81">
        <f t="shared" si="74"/>
        <v>0</v>
      </c>
      <c r="J799" s="23"/>
    </row>
    <row r="800" spans="1:36" s="10" customFormat="1" ht="25.5">
      <c r="A800" s="100" t="s">
        <v>754</v>
      </c>
      <c r="B800" s="392" t="s">
        <v>1342</v>
      </c>
      <c r="C800" s="93" t="s">
        <v>1343</v>
      </c>
      <c r="D800" s="483">
        <f t="shared" si="73"/>
        <v>342.75500000000005</v>
      </c>
      <c r="E800" s="107">
        <v>4.9000000000000004</v>
      </c>
      <c r="F800" s="484"/>
      <c r="G800" s="90"/>
      <c r="H800" s="88"/>
      <c r="I800" s="123">
        <f t="shared" si="74"/>
        <v>0</v>
      </c>
      <c r="J800" s="23"/>
    </row>
    <row r="801" spans="1:36" s="10" customFormat="1" ht="25.5">
      <c r="A801" s="20" t="s">
        <v>754</v>
      </c>
      <c r="B801" s="390" t="s">
        <v>1344</v>
      </c>
      <c r="C801" s="34" t="s">
        <v>1345</v>
      </c>
      <c r="D801" s="481">
        <f t="shared" si="73"/>
        <v>342.75500000000005</v>
      </c>
      <c r="E801" s="5">
        <v>4.9000000000000004</v>
      </c>
      <c r="F801" s="482"/>
      <c r="G801" s="4"/>
      <c r="H801" s="67"/>
      <c r="I801" s="81">
        <f t="shared" si="74"/>
        <v>0</v>
      </c>
      <c r="J801" s="23"/>
    </row>
    <row r="802" spans="1:36" s="10" customFormat="1" ht="25.5">
      <c r="A802" s="20" t="s">
        <v>106</v>
      </c>
      <c r="B802" s="390"/>
      <c r="C802" s="34" t="s">
        <v>1346</v>
      </c>
      <c r="D802" s="481">
        <f t="shared" si="72"/>
        <v>275.38</v>
      </c>
      <c r="E802" s="5"/>
      <c r="F802" s="482">
        <v>3.5</v>
      </c>
      <c r="G802" s="4"/>
      <c r="H802" s="67"/>
      <c r="I802" s="81">
        <f>H802*D802</f>
        <v>0</v>
      </c>
      <c r="J802" s="23"/>
    </row>
    <row r="803" spans="1:36" s="10" customFormat="1" ht="38.25">
      <c r="A803" s="100" t="s">
        <v>106</v>
      </c>
      <c r="B803" s="392"/>
      <c r="C803" s="34" t="s">
        <v>1347</v>
      </c>
      <c r="D803" s="481">
        <f t="shared" si="72"/>
        <v>275.38</v>
      </c>
      <c r="E803" s="107"/>
      <c r="F803" s="482">
        <v>3.5</v>
      </c>
      <c r="G803" s="90"/>
      <c r="H803" s="88"/>
      <c r="I803" s="123">
        <f t="shared" ref="I803:I813" si="75">H803*D803</f>
        <v>0</v>
      </c>
      <c r="J803" s="23"/>
    </row>
    <row r="804" spans="1:36" s="10" customFormat="1" ht="25.5">
      <c r="A804" s="100" t="s">
        <v>754</v>
      </c>
      <c r="B804" s="392" t="s">
        <v>1305</v>
      </c>
      <c r="C804" s="93" t="s">
        <v>1348</v>
      </c>
      <c r="D804" s="483">
        <f>E804*$E$58</f>
        <v>342.75500000000005</v>
      </c>
      <c r="E804" s="107">
        <v>4.9000000000000004</v>
      </c>
      <c r="F804" s="484"/>
      <c r="G804" s="90"/>
      <c r="H804" s="88"/>
      <c r="I804" s="123">
        <f>D804*H804</f>
        <v>0</v>
      </c>
      <c r="J804" s="23"/>
    </row>
    <row r="805" spans="1:36" s="10" customFormat="1" ht="25.5">
      <c r="A805" s="20" t="s">
        <v>754</v>
      </c>
      <c r="B805" s="390" t="s">
        <v>1303</v>
      </c>
      <c r="C805" s="34" t="s">
        <v>1349</v>
      </c>
      <c r="D805" s="481">
        <f>E805*$E$58</f>
        <v>342.75500000000005</v>
      </c>
      <c r="E805" s="5">
        <v>4.9000000000000004</v>
      </c>
      <c r="F805" s="482"/>
      <c r="G805" s="4"/>
      <c r="H805" s="67"/>
      <c r="I805" s="81">
        <f>D805*H805</f>
        <v>0</v>
      </c>
      <c r="J805" s="23"/>
    </row>
    <row r="806" spans="1:36" s="10" customFormat="1" ht="25.5">
      <c r="A806" s="20" t="s">
        <v>106</v>
      </c>
      <c r="B806" s="390"/>
      <c r="C806" s="34" t="s">
        <v>1350</v>
      </c>
      <c r="D806" s="481">
        <f t="shared" si="72"/>
        <v>389.46600000000007</v>
      </c>
      <c r="E806" s="5"/>
      <c r="F806" s="482">
        <v>4.95</v>
      </c>
      <c r="G806" s="4"/>
      <c r="H806" s="67"/>
      <c r="I806" s="81">
        <f>H806*D806</f>
        <v>0</v>
      </c>
      <c r="J806" s="23"/>
    </row>
    <row r="807" spans="1:36" s="10" customFormat="1" ht="38.25">
      <c r="A807" s="100" t="s">
        <v>106</v>
      </c>
      <c r="B807" s="392"/>
      <c r="C807" s="93" t="s">
        <v>1351</v>
      </c>
      <c r="D807" s="481">
        <f t="shared" si="72"/>
        <v>389.46600000000007</v>
      </c>
      <c r="E807" s="107"/>
      <c r="F807" s="482">
        <v>4.95</v>
      </c>
      <c r="G807" s="90"/>
      <c r="H807" s="88"/>
      <c r="I807" s="123">
        <f t="shared" si="75"/>
        <v>0</v>
      </c>
      <c r="J807" s="23"/>
    </row>
    <row r="808" spans="1:36" s="10" customFormat="1" ht="25.5">
      <c r="A808" s="100" t="s">
        <v>754</v>
      </c>
      <c r="B808" s="392" t="s">
        <v>1352</v>
      </c>
      <c r="C808" s="93" t="s">
        <v>1353</v>
      </c>
      <c r="D808" s="483">
        <f>E808*$E$58</f>
        <v>342.75500000000005</v>
      </c>
      <c r="E808" s="107">
        <v>4.9000000000000004</v>
      </c>
      <c r="F808" s="484"/>
      <c r="G808" s="90"/>
      <c r="H808" s="88"/>
      <c r="I808" s="123">
        <f>D808*H808</f>
        <v>0</v>
      </c>
      <c r="J808" s="23"/>
    </row>
    <row r="809" spans="1:36" s="97" customFormat="1" ht="25.5">
      <c r="A809" s="20" t="s">
        <v>106</v>
      </c>
      <c r="B809" s="390"/>
      <c r="C809" s="34" t="s">
        <v>1354</v>
      </c>
      <c r="D809" s="520">
        <f t="shared" si="72"/>
        <v>389.46600000000007</v>
      </c>
      <c r="E809" s="5"/>
      <c r="F809" s="482">
        <v>4.95</v>
      </c>
      <c r="G809" s="4"/>
      <c r="H809" s="67"/>
      <c r="I809" s="81">
        <f t="shared" si="75"/>
        <v>0</v>
      </c>
      <c r="J809" s="291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</row>
    <row r="810" spans="1:36" s="97" customFormat="1" ht="25.5">
      <c r="A810" s="292" t="s">
        <v>183</v>
      </c>
      <c r="B810" s="402"/>
      <c r="C810" s="289" t="s">
        <v>1355</v>
      </c>
      <c r="D810" s="556">
        <f>F810*F58</f>
        <v>393.40000000000003</v>
      </c>
      <c r="E810" s="280"/>
      <c r="F810" s="281">
        <v>5</v>
      </c>
      <c r="G810" s="282"/>
      <c r="H810" s="283"/>
      <c r="I810" s="290">
        <f>H810*D810</f>
        <v>0</v>
      </c>
      <c r="J810" s="23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</row>
    <row r="811" spans="1:36" s="10" customFormat="1">
      <c r="A811" s="100" t="s">
        <v>23</v>
      </c>
      <c r="B811" s="425" t="s">
        <v>1356</v>
      </c>
      <c r="C811" s="93" t="s">
        <v>1357</v>
      </c>
      <c r="D811" s="483">
        <f>E811*$E$58</f>
        <v>349.75</v>
      </c>
      <c r="E811" s="107">
        <v>5</v>
      </c>
      <c r="F811" s="484"/>
      <c r="G811" s="90"/>
      <c r="H811" s="88"/>
      <c r="I811" s="123">
        <f>D811*H811</f>
        <v>0</v>
      </c>
      <c r="J811" s="23"/>
    </row>
    <row r="812" spans="1:36" s="97" customFormat="1" ht="25.5">
      <c r="A812" s="20" t="s">
        <v>106</v>
      </c>
      <c r="B812" s="390"/>
      <c r="C812" s="34" t="s">
        <v>1358</v>
      </c>
      <c r="D812" s="481">
        <f t="shared" si="72"/>
        <v>275.38</v>
      </c>
      <c r="E812" s="5"/>
      <c r="F812" s="482">
        <v>3.5</v>
      </c>
      <c r="G812" s="4"/>
      <c r="H812" s="67"/>
      <c r="I812" s="81">
        <f>H812*D812</f>
        <v>0</v>
      </c>
      <c r="J812" s="224" t="s">
        <v>1359</v>
      </c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</row>
    <row r="813" spans="1:36" s="97" customFormat="1" ht="25.5">
      <c r="A813" s="100" t="s">
        <v>106</v>
      </c>
      <c r="B813" s="392"/>
      <c r="C813" s="93" t="s">
        <v>1360</v>
      </c>
      <c r="D813" s="483">
        <f>F813*$F$58</f>
        <v>389.46600000000007</v>
      </c>
      <c r="E813" s="107"/>
      <c r="F813" s="484">
        <v>4.95</v>
      </c>
      <c r="G813" s="90"/>
      <c r="H813" s="88"/>
      <c r="I813" s="123">
        <f t="shared" si="75"/>
        <v>0</v>
      </c>
      <c r="J813" s="23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</row>
    <row r="814" spans="1:36" s="97" customFormat="1" ht="25.5">
      <c r="A814" s="20" t="s">
        <v>754</v>
      </c>
      <c r="B814" s="390" t="s">
        <v>1361</v>
      </c>
      <c r="C814" s="34" t="s">
        <v>1362</v>
      </c>
      <c r="D814" s="481">
        <f>E814*$E$58</f>
        <v>342.75500000000005</v>
      </c>
      <c r="E814" s="5">
        <v>4.9000000000000004</v>
      </c>
      <c r="F814" s="482"/>
      <c r="G814" s="4"/>
      <c r="H814" s="67"/>
      <c r="I814" s="81">
        <f>D814*H814</f>
        <v>0</v>
      </c>
      <c r="J814" s="23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</row>
    <row r="815" spans="1:36" s="97" customFormat="1" ht="25.5">
      <c r="A815" s="100" t="s">
        <v>754</v>
      </c>
      <c r="B815" s="392" t="s">
        <v>1363</v>
      </c>
      <c r="C815" s="93" t="s">
        <v>1364</v>
      </c>
      <c r="D815" s="483">
        <f>E815*$E$58</f>
        <v>342.75500000000005</v>
      </c>
      <c r="E815" s="107">
        <v>4.9000000000000004</v>
      </c>
      <c r="F815" s="484"/>
      <c r="G815" s="90"/>
      <c r="H815" s="88"/>
      <c r="I815" s="123">
        <f>D815*H815</f>
        <v>0</v>
      </c>
      <c r="J815" s="23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</row>
    <row r="816" spans="1:36" s="97" customFormat="1" ht="25.5">
      <c r="A816" s="20" t="s">
        <v>106</v>
      </c>
      <c r="B816" s="390"/>
      <c r="C816" s="34" t="s">
        <v>1365</v>
      </c>
      <c r="D816" s="481">
        <f>F816*$F$58</f>
        <v>389.46600000000007</v>
      </c>
      <c r="E816" s="5"/>
      <c r="F816" s="482">
        <v>4.95</v>
      </c>
      <c r="G816" s="4"/>
      <c r="H816" s="67"/>
      <c r="I816" s="81">
        <f>H816*D816</f>
        <v>0</v>
      </c>
      <c r="J816" s="23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</row>
    <row r="817" spans="1:36" s="10" customFormat="1" ht="25.5">
      <c r="A817" s="100" t="s">
        <v>754</v>
      </c>
      <c r="B817" s="392" t="s">
        <v>1366</v>
      </c>
      <c r="C817" s="93" t="s">
        <v>1367</v>
      </c>
      <c r="D817" s="483">
        <f>E817*$E$58</f>
        <v>430.19250000000005</v>
      </c>
      <c r="E817" s="107">
        <v>6.15</v>
      </c>
      <c r="F817" s="484"/>
      <c r="G817" s="90"/>
      <c r="H817" s="88"/>
      <c r="I817" s="123">
        <f>D817*H817</f>
        <v>0</v>
      </c>
      <c r="J817" s="23"/>
    </row>
    <row r="818" spans="1:36" s="10" customFormat="1" ht="25.5">
      <c r="A818" s="20" t="s">
        <v>754</v>
      </c>
      <c r="B818" s="390" t="s">
        <v>1368</v>
      </c>
      <c r="C818" s="34" t="s">
        <v>1369</v>
      </c>
      <c r="D818" s="481">
        <f>E818*$E$58</f>
        <v>342.75500000000005</v>
      </c>
      <c r="E818" s="5">
        <v>4.9000000000000004</v>
      </c>
      <c r="F818" s="482"/>
      <c r="G818" s="4"/>
      <c r="H818" s="67"/>
      <c r="I818" s="81">
        <f>D818*H818</f>
        <v>0</v>
      </c>
      <c r="J818" s="23"/>
    </row>
    <row r="819" spans="1:36" s="97" customFormat="1" ht="25.5">
      <c r="A819" s="182" t="s">
        <v>342</v>
      </c>
      <c r="B819" s="390" t="s">
        <v>1370</v>
      </c>
      <c r="C819" s="34" t="s">
        <v>1371</v>
      </c>
      <c r="D819" s="536">
        <f>E819*E58</f>
        <v>363.74</v>
      </c>
      <c r="E819" s="6">
        <v>5.2</v>
      </c>
      <c r="F819" s="223"/>
      <c r="G819" s="4"/>
      <c r="H819" s="67"/>
      <c r="I819" s="81">
        <f t="shared" ref="I819:I824" si="76">H819*D819</f>
        <v>0</v>
      </c>
      <c r="J819" s="291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</row>
    <row r="820" spans="1:36" s="97" customFormat="1" ht="25.5">
      <c r="A820" s="292" t="s">
        <v>183</v>
      </c>
      <c r="B820" s="402"/>
      <c r="C820" s="289" t="s">
        <v>1372</v>
      </c>
      <c r="D820" s="556">
        <f>F820*F58</f>
        <v>393.40000000000003</v>
      </c>
      <c r="E820" s="280"/>
      <c r="F820" s="281">
        <v>5</v>
      </c>
      <c r="G820" s="282"/>
      <c r="H820" s="283"/>
      <c r="I820" s="290">
        <f t="shared" si="76"/>
        <v>0</v>
      </c>
      <c r="J820" s="291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</row>
    <row r="821" spans="1:36" s="10" customFormat="1" ht="25.5">
      <c r="A821" s="292" t="s">
        <v>183</v>
      </c>
      <c r="B821" s="402"/>
      <c r="C821" s="289" t="s">
        <v>1373</v>
      </c>
      <c r="D821" s="556">
        <f>F821*F58</f>
        <v>393.40000000000003</v>
      </c>
      <c r="E821" s="280"/>
      <c r="F821" s="281">
        <v>5</v>
      </c>
      <c r="G821" s="282"/>
      <c r="H821" s="283"/>
      <c r="I821" s="290">
        <f t="shared" si="76"/>
        <v>0</v>
      </c>
      <c r="J821" s="23"/>
    </row>
    <row r="822" spans="1:36" s="10" customFormat="1" ht="51">
      <c r="A822" s="20" t="s">
        <v>106</v>
      </c>
      <c r="B822" s="391" t="s">
        <v>1374</v>
      </c>
      <c r="C822" s="164" t="s">
        <v>1375</v>
      </c>
      <c r="D822" s="536">
        <f>E822*$E$58</f>
        <v>156.68800000000002</v>
      </c>
      <c r="E822" s="40">
        <v>2.2400000000000002</v>
      </c>
      <c r="F822" s="62"/>
      <c r="G822" s="50"/>
      <c r="H822" s="68"/>
      <c r="I822" s="81">
        <f t="shared" si="76"/>
        <v>0</v>
      </c>
      <c r="J822" s="23"/>
    </row>
    <row r="823" spans="1:36" s="10" customFormat="1" ht="25.5">
      <c r="A823" s="20" t="s">
        <v>17</v>
      </c>
      <c r="B823" s="391"/>
      <c r="C823" s="164" t="s">
        <v>1376</v>
      </c>
      <c r="D823" s="536">
        <f>E823*$E$58</f>
        <v>272.80500000000001</v>
      </c>
      <c r="E823" s="40">
        <v>3.9</v>
      </c>
      <c r="F823" s="62"/>
      <c r="G823" s="50"/>
      <c r="H823" s="68"/>
      <c r="I823" s="81">
        <f>H823*D823</f>
        <v>0</v>
      </c>
      <c r="J823" s="23"/>
    </row>
    <row r="824" spans="1:36" s="10" customFormat="1" ht="25.5">
      <c r="A824" s="352" t="s">
        <v>106</v>
      </c>
      <c r="B824" s="391" t="s">
        <v>1377</v>
      </c>
      <c r="C824" s="164" t="s">
        <v>1378</v>
      </c>
      <c r="D824" s="682">
        <f>E824*$E$58</f>
        <v>279.8</v>
      </c>
      <c r="E824" s="40">
        <v>4</v>
      </c>
      <c r="F824" s="62"/>
      <c r="G824" s="50"/>
      <c r="H824" s="68"/>
      <c r="I824" s="82">
        <f t="shared" si="76"/>
        <v>0</v>
      </c>
      <c r="J824" s="23"/>
    </row>
    <row r="825" spans="1:36" s="10" customFormat="1" ht="25.5">
      <c r="A825" s="675" t="s">
        <v>754</v>
      </c>
      <c r="B825" s="675" t="s">
        <v>1379</v>
      </c>
      <c r="C825" s="676" t="s">
        <v>1380</v>
      </c>
      <c r="D825" s="677">
        <f>E825*$E$58</f>
        <v>342.75500000000005</v>
      </c>
      <c r="E825" s="678">
        <v>4.9000000000000004</v>
      </c>
      <c r="F825" s="678"/>
      <c r="G825" s="679"/>
      <c r="H825" s="680"/>
      <c r="I825" s="681">
        <f>D825*H825</f>
        <v>0</v>
      </c>
      <c r="J825" s="23"/>
    </row>
    <row r="826" spans="1:36" s="10" customFormat="1" ht="15.75">
      <c r="A826" s="719" t="s">
        <v>1381</v>
      </c>
      <c r="B826" s="720"/>
      <c r="C826" s="720"/>
      <c r="D826" s="720"/>
      <c r="E826" s="720"/>
      <c r="F826" s="720"/>
      <c r="G826" s="720"/>
      <c r="H826" s="720"/>
      <c r="I826" s="721"/>
      <c r="J826" s="224"/>
    </row>
    <row r="827" spans="1:36" s="97" customFormat="1" ht="25.5">
      <c r="A827" s="358" t="s">
        <v>17</v>
      </c>
      <c r="B827" s="399"/>
      <c r="C827" s="255" t="s">
        <v>1382</v>
      </c>
      <c r="D827" s="550">
        <f>E827*$E$58</f>
        <v>17.487500000000001</v>
      </c>
      <c r="E827" s="259">
        <v>0.25</v>
      </c>
      <c r="F827" s="516"/>
      <c r="G827" s="294"/>
      <c r="H827" s="256"/>
      <c r="I827" s="551">
        <f t="shared" ref="I827:I835" si="77">H827*D827</f>
        <v>0</v>
      </c>
      <c r="J827" s="224" t="s">
        <v>1237</v>
      </c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</row>
    <row r="828" spans="1:36" s="97" customFormat="1" ht="25.5">
      <c r="A828" s="358" t="s">
        <v>17</v>
      </c>
      <c r="B828" s="399"/>
      <c r="C828" s="255" t="s">
        <v>1383</v>
      </c>
      <c r="D828" s="550">
        <f>E828*$E$58</f>
        <v>34.975000000000001</v>
      </c>
      <c r="E828" s="259">
        <v>0.5</v>
      </c>
      <c r="F828" s="516"/>
      <c r="G828" s="294"/>
      <c r="H828" s="256"/>
      <c r="I828" s="551">
        <f t="shared" si="77"/>
        <v>0</v>
      </c>
      <c r="J828" s="224" t="s">
        <v>1237</v>
      </c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</row>
    <row r="829" spans="1:36" s="97" customFormat="1" ht="25.5">
      <c r="A829" s="358" t="s">
        <v>17</v>
      </c>
      <c r="B829" s="399"/>
      <c r="C829" s="255" t="s">
        <v>1384</v>
      </c>
      <c r="D829" s="550">
        <f>E829*$E$58</f>
        <v>34.975000000000001</v>
      </c>
      <c r="E829" s="259">
        <v>0.5</v>
      </c>
      <c r="F829" s="516"/>
      <c r="G829" s="294"/>
      <c r="H829" s="256"/>
      <c r="I829" s="551">
        <f t="shared" si="77"/>
        <v>0</v>
      </c>
      <c r="J829" s="224" t="s">
        <v>1237</v>
      </c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</row>
    <row r="830" spans="1:36" s="97" customFormat="1" ht="25.5">
      <c r="A830" s="358" t="s">
        <v>17</v>
      </c>
      <c r="B830" s="399"/>
      <c r="C830" s="255" t="s">
        <v>1385</v>
      </c>
      <c r="D830" s="550">
        <f>E830*$E$58</f>
        <v>34.975000000000001</v>
      </c>
      <c r="E830" s="259">
        <v>0.5</v>
      </c>
      <c r="F830" s="516"/>
      <c r="G830" s="294"/>
      <c r="H830" s="256"/>
      <c r="I830" s="551">
        <f t="shared" si="77"/>
        <v>0</v>
      </c>
      <c r="J830" s="291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</row>
    <row r="831" spans="1:36" s="10" customFormat="1" ht="25.5">
      <c r="A831" s="292" t="s">
        <v>1386</v>
      </c>
      <c r="B831" s="426"/>
      <c r="C831" s="289" t="s">
        <v>1387</v>
      </c>
      <c r="D831" s="556">
        <v>85</v>
      </c>
      <c r="E831" s="288"/>
      <c r="F831" s="281"/>
      <c r="G831" s="282"/>
      <c r="H831" s="283"/>
      <c r="I831" s="499">
        <f>H831*D831</f>
        <v>0</v>
      </c>
      <c r="J831" s="23"/>
    </row>
    <row r="832" spans="1:36" s="89" customFormat="1">
      <c r="A832" s="20" t="s">
        <v>475</v>
      </c>
      <c r="B832" s="179" t="s">
        <v>1388</v>
      </c>
      <c r="C832" s="34" t="s">
        <v>1389</v>
      </c>
      <c r="D832" s="481">
        <f>E832*$E$58</f>
        <v>125.91000000000001</v>
      </c>
      <c r="E832" s="1">
        <v>1.8</v>
      </c>
      <c r="F832" s="60"/>
      <c r="G832" s="4"/>
      <c r="H832" s="67"/>
      <c r="I832" s="454">
        <f t="shared" si="77"/>
        <v>0</v>
      </c>
      <c r="J832" s="17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</row>
    <row r="833" spans="1:36" s="89" customFormat="1">
      <c r="A833" s="100" t="s">
        <v>475</v>
      </c>
      <c r="B833" s="321" t="s">
        <v>1390</v>
      </c>
      <c r="C833" s="93" t="s">
        <v>1391</v>
      </c>
      <c r="D833" s="483">
        <f>E833*$E$58</f>
        <v>125.91000000000001</v>
      </c>
      <c r="E833" s="326">
        <v>1.8</v>
      </c>
      <c r="F833" s="491"/>
      <c r="G833" s="336"/>
      <c r="H833" s="327"/>
      <c r="I833" s="492">
        <f t="shared" si="77"/>
        <v>0</v>
      </c>
      <c r="J833" s="17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</row>
    <row r="834" spans="1:36" s="89" customFormat="1">
      <c r="A834" s="20" t="s">
        <v>475</v>
      </c>
      <c r="B834" s="179" t="s">
        <v>1392</v>
      </c>
      <c r="C834" s="34" t="s">
        <v>1393</v>
      </c>
      <c r="D834" s="481">
        <f t="shared" ref="D834:D835" si="78">E834*$E$58</f>
        <v>125.91000000000001</v>
      </c>
      <c r="E834" s="1">
        <v>1.8</v>
      </c>
      <c r="F834" s="60"/>
      <c r="G834" s="4"/>
      <c r="H834" s="67"/>
      <c r="I834" s="454">
        <f t="shared" si="77"/>
        <v>0</v>
      </c>
      <c r="J834" s="17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</row>
    <row r="835" spans="1:36" s="89" customFormat="1">
      <c r="A835" s="100" t="s">
        <v>475</v>
      </c>
      <c r="B835" s="321" t="s">
        <v>1394</v>
      </c>
      <c r="C835" s="93" t="s">
        <v>1395</v>
      </c>
      <c r="D835" s="483">
        <f t="shared" si="78"/>
        <v>125.91000000000001</v>
      </c>
      <c r="E835" s="326">
        <v>1.8</v>
      </c>
      <c r="F835" s="491"/>
      <c r="G835" s="336"/>
      <c r="H835" s="327"/>
      <c r="I835" s="492">
        <f t="shared" si="77"/>
        <v>0</v>
      </c>
      <c r="J835" s="17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</row>
    <row r="836" spans="1:36" s="10" customFormat="1">
      <c r="A836" s="100" t="s">
        <v>1396</v>
      </c>
      <c r="B836" s="320"/>
      <c r="C836" s="93" t="s">
        <v>1397</v>
      </c>
      <c r="D836" s="483">
        <f>E836*$E$58</f>
        <v>167.88</v>
      </c>
      <c r="E836" s="105">
        <v>2.4</v>
      </c>
      <c r="F836" s="60"/>
      <c r="G836" s="90"/>
      <c r="H836" s="88"/>
      <c r="I836" s="455">
        <f t="shared" ref="I836:I853" si="79">H836*D836</f>
        <v>0</v>
      </c>
      <c r="J836" s="23"/>
    </row>
    <row r="837" spans="1:36" s="10" customFormat="1" ht="25.5">
      <c r="A837" s="20" t="s">
        <v>475</v>
      </c>
      <c r="B837" s="179" t="s">
        <v>1398</v>
      </c>
      <c r="C837" s="34" t="s">
        <v>1399</v>
      </c>
      <c r="D837" s="481">
        <f>E837*$E$58</f>
        <v>167.88</v>
      </c>
      <c r="E837" s="5">
        <v>2.4</v>
      </c>
      <c r="F837" s="60"/>
      <c r="G837" s="4"/>
      <c r="H837" s="67"/>
      <c r="I837" s="454">
        <f t="shared" si="79"/>
        <v>0</v>
      </c>
      <c r="J837" s="23"/>
    </row>
    <row r="838" spans="1:36" ht="25.5">
      <c r="A838" s="100" t="s">
        <v>23</v>
      </c>
      <c r="B838" s="320"/>
      <c r="C838" s="93" t="s">
        <v>1400</v>
      </c>
      <c r="D838" s="483">
        <f>E838*$E$58</f>
        <v>174.875</v>
      </c>
      <c r="E838" s="105">
        <v>2.5</v>
      </c>
      <c r="F838" s="60"/>
      <c r="G838" s="90"/>
      <c r="H838" s="88"/>
      <c r="I838" s="455">
        <f t="shared" si="79"/>
        <v>0</v>
      </c>
      <c r="J838" s="17"/>
    </row>
    <row r="839" spans="1:36">
      <c r="A839" s="20" t="s">
        <v>23</v>
      </c>
      <c r="B839" s="320" t="s">
        <v>1401</v>
      </c>
      <c r="C839" s="34" t="s">
        <v>1402</v>
      </c>
      <c r="D839" s="31">
        <f>E839*E58</f>
        <v>328.06550000000004</v>
      </c>
      <c r="E839" s="1">
        <v>4.6900000000000004</v>
      </c>
      <c r="F839" s="60"/>
      <c r="G839" s="4"/>
      <c r="H839" s="67"/>
      <c r="I839" s="454">
        <f t="shared" si="79"/>
        <v>0</v>
      </c>
      <c r="J839" s="17"/>
    </row>
    <row r="840" spans="1:36">
      <c r="A840" s="100" t="s">
        <v>23</v>
      </c>
      <c r="B840" s="320" t="s">
        <v>1403</v>
      </c>
      <c r="C840" s="93" t="s">
        <v>1404</v>
      </c>
      <c r="D840" s="477">
        <f>E840*E58</f>
        <v>328.06550000000004</v>
      </c>
      <c r="E840" s="105">
        <v>4.6900000000000004</v>
      </c>
      <c r="F840" s="108"/>
      <c r="G840" s="90"/>
      <c r="H840" s="88"/>
      <c r="I840" s="455">
        <f t="shared" si="79"/>
        <v>0</v>
      </c>
      <c r="J840" s="17"/>
    </row>
    <row r="841" spans="1:36">
      <c r="A841" s="100" t="s">
        <v>23</v>
      </c>
      <c r="B841" s="320" t="s">
        <v>1405</v>
      </c>
      <c r="C841" s="93" t="s">
        <v>1406</v>
      </c>
      <c r="D841" s="477">
        <f>E841*E58</f>
        <v>328.06550000000004</v>
      </c>
      <c r="E841" s="105">
        <v>4.6900000000000004</v>
      </c>
      <c r="F841" s="108"/>
      <c r="G841" s="90"/>
      <c r="H841" s="88"/>
      <c r="I841" s="455">
        <f>H841*D841</f>
        <v>0</v>
      </c>
      <c r="J841" s="215"/>
    </row>
    <row r="842" spans="1:36" ht="25.5">
      <c r="A842" s="100" t="s">
        <v>23</v>
      </c>
      <c r="B842" s="321" t="s">
        <v>1407</v>
      </c>
      <c r="C842" s="93" t="s">
        <v>1408</v>
      </c>
      <c r="D842" s="477">
        <f>E842*$E$58</f>
        <v>419.70000000000005</v>
      </c>
      <c r="E842" s="105">
        <v>6</v>
      </c>
      <c r="F842" s="108"/>
      <c r="G842" s="90"/>
      <c r="H842" s="88"/>
      <c r="I842" s="455">
        <f>H842*D842</f>
        <v>0</v>
      </c>
      <c r="J842" s="17"/>
    </row>
    <row r="843" spans="1:36" ht="25.5">
      <c r="A843" s="100" t="s">
        <v>23</v>
      </c>
      <c r="B843" s="320"/>
      <c r="C843" s="93" t="s">
        <v>1409</v>
      </c>
      <c r="D843" s="477">
        <f>E843*$E$58</f>
        <v>419.70000000000005</v>
      </c>
      <c r="E843" s="105">
        <v>6</v>
      </c>
      <c r="F843" s="108"/>
      <c r="G843" s="90"/>
      <c r="H843" s="88"/>
      <c r="I843" s="455">
        <f>H843*D843</f>
        <v>0</v>
      </c>
      <c r="J843" s="215"/>
    </row>
    <row r="844" spans="1:36">
      <c r="A844" s="100" t="s">
        <v>23</v>
      </c>
      <c r="B844" s="321" t="s">
        <v>1410</v>
      </c>
      <c r="C844" s="93" t="s">
        <v>1411</v>
      </c>
      <c r="D844" s="477">
        <f>E844*$E$58</f>
        <v>419.70000000000005</v>
      </c>
      <c r="E844" s="105">
        <v>6</v>
      </c>
      <c r="F844" s="108"/>
      <c r="G844" s="90"/>
      <c r="H844" s="88"/>
      <c r="I844" s="455">
        <f>H844*D844</f>
        <v>0</v>
      </c>
      <c r="J844" s="17"/>
    </row>
    <row r="845" spans="1:36" ht="25.5">
      <c r="A845" s="100" t="s">
        <v>62</v>
      </c>
      <c r="B845" s="321" t="s">
        <v>1412</v>
      </c>
      <c r="C845" s="93" t="s">
        <v>1413</v>
      </c>
      <c r="D845" s="477">
        <f>E845*$E$58</f>
        <v>314.77500000000003</v>
      </c>
      <c r="E845" s="105">
        <v>4.5</v>
      </c>
      <c r="F845" s="108"/>
      <c r="G845" s="90"/>
      <c r="H845" s="88"/>
      <c r="I845" s="455">
        <f>H845*D845</f>
        <v>0</v>
      </c>
      <c r="J845" s="17"/>
    </row>
    <row r="846" spans="1:36">
      <c r="A846" s="20" t="s">
        <v>1414</v>
      </c>
      <c r="B846" s="179"/>
      <c r="C846" s="34" t="s">
        <v>1415</v>
      </c>
      <c r="D846" s="481">
        <f>E846*$E$58</f>
        <v>314.77500000000003</v>
      </c>
      <c r="E846" s="5">
        <v>4.5</v>
      </c>
      <c r="F846" s="60"/>
      <c r="G846" s="4"/>
      <c r="H846" s="67"/>
      <c r="I846" s="454">
        <f>D846*H846</f>
        <v>0</v>
      </c>
      <c r="J846" s="23"/>
    </row>
    <row r="847" spans="1:36">
      <c r="A847" s="20" t="s">
        <v>475</v>
      </c>
      <c r="B847" s="179" t="s">
        <v>1416</v>
      </c>
      <c r="C847" s="34" t="s">
        <v>1417</v>
      </c>
      <c r="D847" s="31">
        <f>E847*E58</f>
        <v>349.75</v>
      </c>
      <c r="E847" s="1">
        <v>5</v>
      </c>
      <c r="F847" s="60"/>
      <c r="G847" s="4"/>
      <c r="H847" s="67"/>
      <c r="I847" s="454">
        <f t="shared" si="79"/>
        <v>0</v>
      </c>
      <c r="J847" s="215"/>
    </row>
    <row r="848" spans="1:36">
      <c r="A848" s="20" t="s">
        <v>475</v>
      </c>
      <c r="B848" s="179" t="s">
        <v>1416</v>
      </c>
      <c r="C848" s="34" t="s">
        <v>1418</v>
      </c>
      <c r="D848" s="31">
        <f>E848*E58</f>
        <v>419.70000000000005</v>
      </c>
      <c r="E848" s="1">
        <v>6</v>
      </c>
      <c r="F848" s="60"/>
      <c r="G848" s="4"/>
      <c r="H848" s="67"/>
      <c r="I848" s="454">
        <f>H848*D848</f>
        <v>0</v>
      </c>
      <c r="J848" s="215"/>
    </row>
    <row r="849" spans="1:36" ht="25.5">
      <c r="A849" s="20" t="s">
        <v>475</v>
      </c>
      <c r="B849" s="179" t="s">
        <v>1416</v>
      </c>
      <c r="C849" s="34" t="s">
        <v>1419</v>
      </c>
      <c r="D849" s="31">
        <f>E849*E58</f>
        <v>419.70000000000005</v>
      </c>
      <c r="E849" s="1">
        <v>6</v>
      </c>
      <c r="F849" s="60"/>
      <c r="G849" s="4"/>
      <c r="H849" s="67"/>
      <c r="I849" s="454">
        <f>H849*D849</f>
        <v>0</v>
      </c>
      <c r="J849" s="215"/>
    </row>
    <row r="850" spans="1:36" ht="38.25">
      <c r="A850" s="20" t="s">
        <v>475</v>
      </c>
      <c r="B850" s="179" t="s">
        <v>1416</v>
      </c>
      <c r="C850" s="34" t="s">
        <v>1420</v>
      </c>
      <c r="D850" s="31">
        <f>E850*E58</f>
        <v>489.65000000000003</v>
      </c>
      <c r="E850" s="1">
        <v>7</v>
      </c>
      <c r="F850" s="60"/>
      <c r="G850" s="4"/>
      <c r="H850" s="67"/>
      <c r="I850" s="454">
        <f>H850*D850</f>
        <v>0</v>
      </c>
      <c r="J850" s="199"/>
    </row>
    <row r="851" spans="1:36">
      <c r="A851" s="349"/>
      <c r="B851" s="131"/>
      <c r="C851" s="93" t="s">
        <v>1421</v>
      </c>
      <c r="D851" s="477">
        <f>E851*E58</f>
        <v>349.75</v>
      </c>
      <c r="E851" s="106">
        <v>5</v>
      </c>
      <c r="F851" s="110"/>
      <c r="G851" s="91"/>
      <c r="H851" s="98"/>
      <c r="I851" s="455">
        <f t="shared" si="79"/>
        <v>0</v>
      </c>
      <c r="J851" s="199"/>
    </row>
    <row r="852" spans="1:36" ht="25.5">
      <c r="A852" s="349" t="s">
        <v>1422</v>
      </c>
      <c r="B852" s="131" t="s">
        <v>194</v>
      </c>
      <c r="C852" s="93" t="s">
        <v>1423</v>
      </c>
      <c r="D852" s="477">
        <f>E852*E58</f>
        <v>349.75</v>
      </c>
      <c r="E852" s="106">
        <v>5</v>
      </c>
      <c r="F852" s="110"/>
      <c r="G852" s="91"/>
      <c r="H852" s="98"/>
      <c r="I852" s="455">
        <f>H852*D852</f>
        <v>0</v>
      </c>
      <c r="J852" s="17"/>
    </row>
    <row r="853" spans="1:36">
      <c r="A853" s="349" t="s">
        <v>20</v>
      </c>
      <c r="B853" s="131" t="s">
        <v>1424</v>
      </c>
      <c r="C853" s="119" t="s">
        <v>1425</v>
      </c>
      <c r="D853" s="486">
        <f>E853*E58</f>
        <v>489.65000000000003</v>
      </c>
      <c r="E853" s="106">
        <v>7</v>
      </c>
      <c r="F853" s="110"/>
      <c r="G853" s="91"/>
      <c r="H853" s="98"/>
      <c r="I853" s="459">
        <f t="shared" si="79"/>
        <v>0</v>
      </c>
      <c r="J853" s="17"/>
    </row>
    <row r="854" spans="1:36" s="89" customFormat="1" ht="15.75">
      <c r="A854" s="711" t="s">
        <v>1426</v>
      </c>
      <c r="B854" s="686"/>
      <c r="C854" s="686"/>
      <c r="D854" s="686"/>
      <c r="E854" s="686"/>
      <c r="F854" s="686"/>
      <c r="G854" s="686"/>
      <c r="H854" s="686"/>
      <c r="I854" s="687"/>
      <c r="J854" s="17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</row>
    <row r="855" spans="1:36" s="45" customFormat="1">
      <c r="A855" s="121" t="s">
        <v>23</v>
      </c>
      <c r="B855" s="392" t="s">
        <v>1427</v>
      </c>
      <c r="C855" s="271" t="s">
        <v>1428</v>
      </c>
      <c r="D855" s="457">
        <f>E855*$E$58</f>
        <v>804.42500000000007</v>
      </c>
      <c r="E855" s="111">
        <v>11.5</v>
      </c>
      <c r="F855" s="154"/>
      <c r="G855" s="118"/>
      <c r="H855" s="99"/>
      <c r="I855" s="453">
        <f>H855*D855</f>
        <v>0</v>
      </c>
      <c r="J855" s="17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</row>
    <row r="856" spans="1:36" s="89" customFormat="1" ht="25.5">
      <c r="A856" s="133" t="s">
        <v>23</v>
      </c>
      <c r="B856" s="394" t="s">
        <v>1429</v>
      </c>
      <c r="C856" s="138" t="s">
        <v>1430</v>
      </c>
      <c r="D856" s="557">
        <f>E856*E58</f>
        <v>804.42500000000007</v>
      </c>
      <c r="E856" s="134">
        <v>11.5</v>
      </c>
      <c r="F856" s="558"/>
      <c r="G856" s="559"/>
      <c r="H856" s="69"/>
      <c r="I856" s="202">
        <f t="shared" ref="I856:I863" si="80">H856*D856</f>
        <v>0</v>
      </c>
      <c r="J856" s="17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</row>
    <row r="857" spans="1:36" s="45" customFormat="1" ht="25.5">
      <c r="A857" s="100" t="s">
        <v>23</v>
      </c>
      <c r="B857" s="321" t="s">
        <v>1431</v>
      </c>
      <c r="C857" s="93" t="s">
        <v>1432</v>
      </c>
      <c r="D857" s="483">
        <f>E857*E58</f>
        <v>804.42500000000007</v>
      </c>
      <c r="E857" s="107">
        <v>11.5</v>
      </c>
      <c r="F857" s="484"/>
      <c r="G857" s="96"/>
      <c r="H857" s="88"/>
      <c r="I857" s="123">
        <f t="shared" si="80"/>
        <v>0</v>
      </c>
      <c r="J857" s="17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</row>
    <row r="858" spans="1:36" s="45" customFormat="1" ht="25.5">
      <c r="A858" s="133" t="s">
        <v>23</v>
      </c>
      <c r="B858" s="394" t="s">
        <v>1433</v>
      </c>
      <c r="C858" s="138" t="s">
        <v>1434</v>
      </c>
      <c r="D858" s="557">
        <f>E858*E58</f>
        <v>804.42500000000007</v>
      </c>
      <c r="E858" s="134">
        <v>11.5</v>
      </c>
      <c r="F858" s="558"/>
      <c r="G858" s="559"/>
      <c r="H858" s="69"/>
      <c r="I858" s="202">
        <f t="shared" si="80"/>
        <v>0</v>
      </c>
      <c r="J858" s="17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</row>
    <row r="859" spans="1:36" s="89" customFormat="1">
      <c r="A859" s="133" t="s">
        <v>20</v>
      </c>
      <c r="B859" s="394" t="s">
        <v>1435</v>
      </c>
      <c r="C859" s="138" t="s">
        <v>1436</v>
      </c>
      <c r="D859" s="542">
        <f>E859*E58</f>
        <v>768.7505000000001</v>
      </c>
      <c r="E859" s="242">
        <v>10.99</v>
      </c>
      <c r="F859" s="558"/>
      <c r="G859" s="559"/>
      <c r="H859" s="69"/>
      <c r="I859" s="515">
        <f t="shared" si="80"/>
        <v>0</v>
      </c>
      <c r="J859" s="17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</row>
    <row r="860" spans="1:36" s="45" customFormat="1" ht="25.5">
      <c r="A860" s="100" t="s">
        <v>62</v>
      </c>
      <c r="B860" s="321" t="s">
        <v>1437</v>
      </c>
      <c r="C860" s="93" t="s">
        <v>1438</v>
      </c>
      <c r="D860" s="483">
        <f>E860*E58</f>
        <v>678.51499999999999</v>
      </c>
      <c r="E860" s="107">
        <v>9.6999999999999993</v>
      </c>
      <c r="F860" s="484"/>
      <c r="G860" s="96"/>
      <c r="H860" s="88"/>
      <c r="I860" s="123">
        <f t="shared" si="80"/>
        <v>0</v>
      </c>
      <c r="J860" s="17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</row>
    <row r="861" spans="1:36" ht="25.5">
      <c r="A861" s="133" t="s">
        <v>20</v>
      </c>
      <c r="B861" s="394" t="s">
        <v>1439</v>
      </c>
      <c r="C861" s="138" t="s">
        <v>1440</v>
      </c>
      <c r="D861" s="542">
        <f>E861*E58</f>
        <v>685.5100000000001</v>
      </c>
      <c r="E861" s="134">
        <v>9.8000000000000007</v>
      </c>
      <c r="F861" s="558"/>
      <c r="G861" s="559"/>
      <c r="H861" s="69"/>
      <c r="I861" s="202">
        <f t="shared" si="80"/>
        <v>0</v>
      </c>
      <c r="J861" s="17"/>
    </row>
    <row r="862" spans="1:36" s="45" customFormat="1" ht="25.5">
      <c r="A862" s="100" t="s">
        <v>475</v>
      </c>
      <c r="B862" s="321" t="s">
        <v>1441</v>
      </c>
      <c r="C862" s="93" t="s">
        <v>1442</v>
      </c>
      <c r="D862" s="483">
        <f>E862*E58</f>
        <v>789.7355</v>
      </c>
      <c r="E862" s="96">
        <v>11.29</v>
      </c>
      <c r="F862" s="484"/>
      <c r="G862" s="96"/>
      <c r="H862" s="88"/>
      <c r="I862" s="123">
        <f t="shared" si="80"/>
        <v>0</v>
      </c>
      <c r="J862" s="19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</row>
    <row r="863" spans="1:36" s="45" customFormat="1">
      <c r="A863" s="133" t="s">
        <v>23</v>
      </c>
      <c r="B863" s="394" t="s">
        <v>1443</v>
      </c>
      <c r="C863" s="138" t="s">
        <v>1444</v>
      </c>
      <c r="D863" s="557">
        <f>E863*E58</f>
        <v>804.42500000000007</v>
      </c>
      <c r="E863" s="134">
        <v>11.5</v>
      </c>
      <c r="F863" s="558"/>
      <c r="G863" s="559"/>
      <c r="H863" s="69"/>
      <c r="I863" s="202">
        <f t="shared" si="80"/>
        <v>0</v>
      </c>
      <c r="J863" s="19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</row>
    <row r="864" spans="1:36" s="10" customFormat="1">
      <c r="A864" s="360" t="s">
        <v>20</v>
      </c>
      <c r="B864" s="401" t="s">
        <v>1445</v>
      </c>
      <c r="C864" s="301" t="s">
        <v>1446</v>
      </c>
      <c r="D864" s="560">
        <f>E864*E58</f>
        <v>698.80050000000006</v>
      </c>
      <c r="E864" s="302">
        <v>9.99</v>
      </c>
      <c r="F864" s="561"/>
      <c r="G864" s="562"/>
      <c r="H864" s="296"/>
      <c r="I864" s="312">
        <f>H864*D864</f>
        <v>0</v>
      </c>
      <c r="J864" s="23"/>
    </row>
    <row r="865" spans="1:36" s="89" customFormat="1" ht="15.75">
      <c r="A865" s="731" t="s">
        <v>1447</v>
      </c>
      <c r="B865" s="689"/>
      <c r="C865" s="689"/>
      <c r="D865" s="689"/>
      <c r="E865" s="689"/>
      <c r="F865" s="689"/>
      <c r="G865" s="689"/>
      <c r="H865" s="689"/>
      <c r="I865" s="690"/>
      <c r="J865" s="17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</row>
    <row r="866" spans="1:36" s="10" customFormat="1">
      <c r="A866" s="352" t="s">
        <v>17</v>
      </c>
      <c r="B866" s="392"/>
      <c r="C866" s="101" t="s">
        <v>1448</v>
      </c>
      <c r="D866" s="113">
        <v>10</v>
      </c>
      <c r="E866" s="114"/>
      <c r="F866" s="112"/>
      <c r="G866" s="90"/>
      <c r="H866" s="99"/>
      <c r="I866" s="453">
        <f>H866*D866</f>
        <v>0</v>
      </c>
      <c r="J866" s="23"/>
    </row>
    <row r="867" spans="1:36" s="97" customFormat="1" ht="15.75">
      <c r="A867" s="716" t="s">
        <v>1449</v>
      </c>
      <c r="B867" s="732"/>
      <c r="C867" s="732"/>
      <c r="D867" s="732"/>
      <c r="E867" s="732"/>
      <c r="F867" s="732"/>
      <c r="G867" s="732"/>
      <c r="H867" s="732"/>
      <c r="I867" s="733"/>
      <c r="J867" s="23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</row>
    <row r="868" spans="1:36" s="97" customFormat="1" ht="25.5">
      <c r="A868" s="121" t="s">
        <v>1450</v>
      </c>
      <c r="B868" s="392" t="s">
        <v>1451</v>
      </c>
      <c r="C868" s="271" t="s">
        <v>1452</v>
      </c>
      <c r="D868" s="113">
        <v>35</v>
      </c>
      <c r="E868" s="103"/>
      <c r="F868" s="112"/>
      <c r="G868" s="114"/>
      <c r="H868" s="99"/>
      <c r="I868" s="453">
        <f t="shared" ref="I868:I873" si="81">H868*D868</f>
        <v>0</v>
      </c>
      <c r="J868" s="224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</row>
    <row r="869" spans="1:36" s="45" customFormat="1" ht="25.5">
      <c r="A869" s="121" t="s">
        <v>1450</v>
      </c>
      <c r="B869" s="392" t="s">
        <v>1453</v>
      </c>
      <c r="C869" s="271" t="s">
        <v>1454</v>
      </c>
      <c r="D869" s="113">
        <v>90</v>
      </c>
      <c r="E869" s="103"/>
      <c r="F869" s="112"/>
      <c r="G869" s="114"/>
      <c r="H869" s="99"/>
      <c r="I869" s="453">
        <f t="shared" si="81"/>
        <v>0</v>
      </c>
      <c r="J869" s="17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</row>
    <row r="870" spans="1:36" s="45" customFormat="1">
      <c r="A870" s="133" t="s">
        <v>1450</v>
      </c>
      <c r="B870" s="394" t="s">
        <v>1455</v>
      </c>
      <c r="C870" s="138" t="s">
        <v>1456</v>
      </c>
      <c r="D870" s="152">
        <v>35</v>
      </c>
      <c r="E870" s="148"/>
      <c r="F870" s="147"/>
      <c r="G870" s="148"/>
      <c r="H870" s="69"/>
      <c r="I870" s="515">
        <f t="shared" si="81"/>
        <v>0</v>
      </c>
      <c r="J870" s="215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</row>
    <row r="871" spans="1:36">
      <c r="A871" s="133" t="s">
        <v>1450</v>
      </c>
      <c r="B871" s="394" t="s">
        <v>1457</v>
      </c>
      <c r="C871" s="138" t="s">
        <v>1458</v>
      </c>
      <c r="D871" s="152">
        <v>90</v>
      </c>
      <c r="E871" s="148"/>
      <c r="F871" s="147"/>
      <c r="G871" s="148"/>
      <c r="H871" s="69"/>
      <c r="I871" s="515">
        <f t="shared" si="81"/>
        <v>0</v>
      </c>
      <c r="J871" s="17"/>
    </row>
    <row r="872" spans="1:36" ht="25.5">
      <c r="A872" s="100" t="s">
        <v>1450</v>
      </c>
      <c r="B872" s="321" t="s">
        <v>1459</v>
      </c>
      <c r="C872" s="93" t="s">
        <v>1460</v>
      </c>
      <c r="D872" s="151">
        <v>35</v>
      </c>
      <c r="E872" s="90"/>
      <c r="F872" s="108"/>
      <c r="G872" s="90"/>
      <c r="H872" s="88"/>
      <c r="I872" s="455">
        <f t="shared" si="81"/>
        <v>0</v>
      </c>
      <c r="J872" s="215"/>
    </row>
    <row r="873" spans="1:36" s="45" customFormat="1" ht="25.5">
      <c r="A873" s="100" t="s">
        <v>1450</v>
      </c>
      <c r="B873" s="321" t="s">
        <v>1461</v>
      </c>
      <c r="C873" s="93" t="s">
        <v>1462</v>
      </c>
      <c r="D873" s="151">
        <v>90</v>
      </c>
      <c r="E873" s="90"/>
      <c r="F873" s="108"/>
      <c r="G873" s="90"/>
      <c r="H873" s="88"/>
      <c r="I873" s="455">
        <f t="shared" si="81"/>
        <v>0</v>
      </c>
      <c r="J873" s="17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</row>
    <row r="874" spans="1:36" s="45" customFormat="1">
      <c r="A874" s="357" t="s">
        <v>1450</v>
      </c>
      <c r="B874" s="393" t="s">
        <v>1463</v>
      </c>
      <c r="C874" s="278" t="s">
        <v>1464</v>
      </c>
      <c r="D874" s="153">
        <v>20</v>
      </c>
      <c r="E874" s="130"/>
      <c r="F874" s="488"/>
      <c r="G874" s="130"/>
      <c r="H874" s="137"/>
      <c r="I874" s="489">
        <f t="shared" ref="I874:I882" si="82">H874*D874</f>
        <v>0</v>
      </c>
      <c r="J874" s="17"/>
      <c r="K874" s="17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</row>
    <row r="875" spans="1:36" s="45" customFormat="1">
      <c r="A875" s="349" t="s">
        <v>1450</v>
      </c>
      <c r="B875" s="131" t="s">
        <v>1465</v>
      </c>
      <c r="C875" s="119" t="s">
        <v>1466</v>
      </c>
      <c r="D875" s="120">
        <v>20</v>
      </c>
      <c r="E875" s="106"/>
      <c r="F875" s="110"/>
      <c r="G875" s="91"/>
      <c r="H875" s="98"/>
      <c r="I875" s="563">
        <f t="shared" si="82"/>
        <v>0</v>
      </c>
      <c r="J875" s="17"/>
      <c r="K875" s="17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</row>
    <row r="876" spans="1:36">
      <c r="A876" s="349" t="s">
        <v>1450</v>
      </c>
      <c r="B876" s="131" t="s">
        <v>1467</v>
      </c>
      <c r="C876" s="119" t="s">
        <v>1468</v>
      </c>
      <c r="D876" s="120">
        <v>50</v>
      </c>
      <c r="E876" s="106"/>
      <c r="F876" s="110"/>
      <c r="G876" s="91"/>
      <c r="H876" s="98"/>
      <c r="I876" s="563">
        <f t="shared" si="82"/>
        <v>0</v>
      </c>
      <c r="J876" s="17"/>
    </row>
    <row r="877" spans="1:36">
      <c r="A877" s="20" t="s">
        <v>1450</v>
      </c>
      <c r="B877" s="179" t="s">
        <v>1469</v>
      </c>
      <c r="C877" s="34" t="s">
        <v>1470</v>
      </c>
      <c r="D877" s="198">
        <v>35</v>
      </c>
      <c r="E877" s="1"/>
      <c r="F877" s="60"/>
      <c r="G877" s="4"/>
      <c r="H877" s="67"/>
      <c r="I877" s="454">
        <f t="shared" si="82"/>
        <v>0</v>
      </c>
    </row>
    <row r="878" spans="1:36">
      <c r="A878" s="20" t="s">
        <v>1450</v>
      </c>
      <c r="B878" s="179" t="s">
        <v>1471</v>
      </c>
      <c r="C878" s="34" t="s">
        <v>1472</v>
      </c>
      <c r="D878" s="198">
        <v>90</v>
      </c>
      <c r="E878" s="1"/>
      <c r="F878" s="60"/>
      <c r="G878" s="4"/>
      <c r="H878" s="67"/>
      <c r="I878" s="454">
        <f t="shared" si="82"/>
        <v>0</v>
      </c>
    </row>
    <row r="879" spans="1:36">
      <c r="A879" s="20" t="s">
        <v>1450</v>
      </c>
      <c r="B879" s="179"/>
      <c r="C879" s="34" t="s">
        <v>1473</v>
      </c>
      <c r="D879" s="208">
        <v>35</v>
      </c>
      <c r="E879" s="3"/>
      <c r="F879" s="60"/>
      <c r="G879" s="4"/>
      <c r="H879" s="67"/>
      <c r="I879" s="454">
        <f t="shared" si="82"/>
        <v>0</v>
      </c>
    </row>
    <row r="880" spans="1:36">
      <c r="A880" s="20" t="s">
        <v>1450</v>
      </c>
      <c r="B880" s="179"/>
      <c r="C880" s="34" t="s">
        <v>1474</v>
      </c>
      <c r="D880" s="208">
        <v>90</v>
      </c>
      <c r="E880" s="3"/>
      <c r="F880" s="60"/>
      <c r="G880" s="4"/>
      <c r="H880" s="67"/>
      <c r="I880" s="454">
        <f>H880*D880</f>
        <v>0</v>
      </c>
      <c r="J880" s="17"/>
    </row>
    <row r="881" spans="1:36">
      <c r="A881" s="100" t="s">
        <v>342</v>
      </c>
      <c r="B881" s="321" t="s">
        <v>1475</v>
      </c>
      <c r="C881" s="93" t="s">
        <v>1476</v>
      </c>
      <c r="D881" s="113">
        <f>E881*E58</f>
        <v>34.975000000000001</v>
      </c>
      <c r="E881" s="103">
        <v>0.5</v>
      </c>
      <c r="F881" s="108"/>
      <c r="G881" s="90"/>
      <c r="H881" s="88"/>
      <c r="I881" s="455">
        <f t="shared" si="82"/>
        <v>0</v>
      </c>
    </row>
    <row r="882" spans="1:36">
      <c r="A882" s="20" t="s">
        <v>852</v>
      </c>
      <c r="B882" s="179" t="s">
        <v>1477</v>
      </c>
      <c r="C882" s="34" t="s">
        <v>1478</v>
      </c>
      <c r="D882" s="2">
        <f>F882*F58</f>
        <v>157.36000000000001</v>
      </c>
      <c r="E882" s="4"/>
      <c r="F882" s="60">
        <v>2</v>
      </c>
      <c r="G882" s="4"/>
      <c r="H882" s="67"/>
      <c r="I882" s="454">
        <f t="shared" si="82"/>
        <v>0</v>
      </c>
      <c r="J882" s="17"/>
    </row>
    <row r="883" spans="1:36" s="89" customFormat="1" ht="15.75">
      <c r="A883" s="734" t="s">
        <v>1479</v>
      </c>
      <c r="B883" s="702"/>
      <c r="C883" s="702"/>
      <c r="D883" s="702"/>
      <c r="E883" s="702"/>
      <c r="F883" s="702"/>
      <c r="G883" s="702"/>
      <c r="H883" s="702"/>
      <c r="I883" s="703"/>
      <c r="J883" s="17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</row>
    <row r="884" spans="1:36">
      <c r="A884" s="121" t="s">
        <v>1070</v>
      </c>
      <c r="B884" s="392" t="s">
        <v>1480</v>
      </c>
      <c r="C884" s="101" t="s">
        <v>1481</v>
      </c>
      <c r="D884" s="113">
        <f>E884*E58</f>
        <v>202.85499999999999</v>
      </c>
      <c r="E884" s="103">
        <v>2.9</v>
      </c>
      <c r="F884" s="112"/>
      <c r="G884" s="114"/>
      <c r="H884" s="99"/>
      <c r="I884" s="453">
        <f>H884*D884</f>
        <v>0</v>
      </c>
      <c r="J884" s="17"/>
    </row>
    <row r="885" spans="1:36" s="89" customFormat="1">
      <c r="A885" s="20" t="s">
        <v>380</v>
      </c>
      <c r="B885" s="179" t="s">
        <v>1482</v>
      </c>
      <c r="C885" s="7" t="s">
        <v>1483</v>
      </c>
      <c r="D885" s="2">
        <f>E885*E58</f>
        <v>208.45099999999999</v>
      </c>
      <c r="E885" s="1">
        <v>2.98</v>
      </c>
      <c r="F885" s="60"/>
      <c r="G885" s="4"/>
      <c r="H885" s="67"/>
      <c r="I885" s="454">
        <f>H885*D885</f>
        <v>0</v>
      </c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</row>
    <row r="886" spans="1:36" s="89" customFormat="1">
      <c r="A886" s="359" t="s">
        <v>1450</v>
      </c>
      <c r="B886" s="359"/>
      <c r="C886" s="261" t="s">
        <v>1484</v>
      </c>
      <c r="D886" s="262">
        <v>68</v>
      </c>
      <c r="E886" s="258"/>
      <c r="F886" s="274"/>
      <c r="G886" s="258"/>
      <c r="H886" s="564"/>
      <c r="I886" s="553">
        <f>H886*D886</f>
        <v>0</v>
      </c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</row>
    <row r="887" spans="1:36">
      <c r="A887" s="349" t="s">
        <v>1450</v>
      </c>
      <c r="B887" s="349"/>
      <c r="C887" s="86" t="s">
        <v>1485</v>
      </c>
      <c r="D887" s="2">
        <f>E887*E58</f>
        <v>209.85000000000002</v>
      </c>
      <c r="E887" s="91">
        <v>3</v>
      </c>
      <c r="F887" s="110"/>
      <c r="G887" s="91"/>
      <c r="H887" s="565"/>
      <c r="I887" s="459">
        <f>H887*D887</f>
        <v>0</v>
      </c>
      <c r="J887" s="17"/>
    </row>
    <row r="888" spans="1:36" ht="15.75">
      <c r="A888" s="716" t="s">
        <v>1486</v>
      </c>
      <c r="B888" s="686"/>
      <c r="C888" s="686"/>
      <c r="D888" s="686"/>
      <c r="E888" s="686"/>
      <c r="F888" s="686"/>
      <c r="G888" s="686"/>
      <c r="H888" s="686"/>
      <c r="I888" s="687"/>
      <c r="J888" s="17"/>
    </row>
    <row r="889" spans="1:36">
      <c r="A889" s="100" t="s">
        <v>1487</v>
      </c>
      <c r="B889" s="321" t="s">
        <v>1488</v>
      </c>
      <c r="C889" s="93" t="s">
        <v>1489</v>
      </c>
      <c r="D889" s="115">
        <v>170</v>
      </c>
      <c r="E889" s="90"/>
      <c r="F889" s="108"/>
      <c r="G889" s="90"/>
      <c r="H889" s="88"/>
      <c r="I889" s="455">
        <f t="shared" ref="I889:I897" si="83">H889*D889</f>
        <v>0</v>
      </c>
      <c r="J889" s="17"/>
    </row>
    <row r="890" spans="1:36">
      <c r="A890" s="20" t="s">
        <v>1487</v>
      </c>
      <c r="B890" s="179" t="s">
        <v>1490</v>
      </c>
      <c r="C890" s="34" t="s">
        <v>1491</v>
      </c>
      <c r="D890" s="115">
        <v>170</v>
      </c>
      <c r="E890" s="4"/>
      <c r="F890" s="60"/>
      <c r="G890" s="4"/>
      <c r="H890" s="67"/>
      <c r="I890" s="454">
        <f t="shared" si="83"/>
        <v>0</v>
      </c>
      <c r="J890" s="17"/>
    </row>
    <row r="891" spans="1:36" s="45" customFormat="1">
      <c r="A891" s="100" t="s">
        <v>1487</v>
      </c>
      <c r="B891" s="321" t="s">
        <v>1492</v>
      </c>
      <c r="C891" s="93" t="s">
        <v>1493</v>
      </c>
      <c r="D891" s="115">
        <v>170</v>
      </c>
      <c r="E891" s="90"/>
      <c r="F891" s="108"/>
      <c r="G891" s="90"/>
      <c r="H891" s="88"/>
      <c r="I891" s="455">
        <f>H891*D891</f>
        <v>0</v>
      </c>
      <c r="J891" s="17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</row>
    <row r="892" spans="1:36">
      <c r="A892" s="20" t="s">
        <v>1487</v>
      </c>
      <c r="B892" s="179" t="s">
        <v>1494</v>
      </c>
      <c r="C892" s="34" t="s">
        <v>1495</v>
      </c>
      <c r="D892" s="115">
        <v>170</v>
      </c>
      <c r="E892" s="4"/>
      <c r="F892" s="60"/>
      <c r="G892" s="4"/>
      <c r="H892" s="67"/>
      <c r="I892" s="454">
        <f>H892*D892</f>
        <v>0</v>
      </c>
      <c r="J892" s="17"/>
    </row>
    <row r="893" spans="1:36">
      <c r="A893" s="100" t="s">
        <v>1487</v>
      </c>
      <c r="B893" s="321"/>
      <c r="C893" s="93" t="s">
        <v>1496</v>
      </c>
      <c r="D893" s="115">
        <v>170</v>
      </c>
      <c r="E893" s="90"/>
      <c r="F893" s="108"/>
      <c r="G893" s="90"/>
      <c r="H893" s="88"/>
      <c r="I893" s="455">
        <f t="shared" si="83"/>
        <v>0</v>
      </c>
      <c r="J893" s="17"/>
    </row>
    <row r="894" spans="1:36">
      <c r="A894" s="20" t="s">
        <v>1487</v>
      </c>
      <c r="B894" s="179"/>
      <c r="C894" s="34" t="s">
        <v>1497</v>
      </c>
      <c r="D894" s="115">
        <v>170</v>
      </c>
      <c r="E894" s="4"/>
      <c r="F894" s="60"/>
      <c r="G894" s="4"/>
      <c r="H894" s="67"/>
      <c r="I894" s="454">
        <f t="shared" si="83"/>
        <v>0</v>
      </c>
      <c r="J894" s="17"/>
    </row>
    <row r="895" spans="1:36" ht="25.5">
      <c r="A895" s="100" t="s">
        <v>1487</v>
      </c>
      <c r="B895" s="320" t="s">
        <v>1498</v>
      </c>
      <c r="C895" s="93" t="s">
        <v>1499</v>
      </c>
      <c r="D895" s="115">
        <v>220</v>
      </c>
      <c r="E895" s="90"/>
      <c r="F895" s="108"/>
      <c r="G895" s="90"/>
      <c r="H895" s="88"/>
      <c r="I895" s="455">
        <f t="shared" si="83"/>
        <v>0</v>
      </c>
      <c r="J895" s="17"/>
    </row>
    <row r="896" spans="1:36" s="89" customFormat="1" ht="25.5">
      <c r="A896" s="20" t="s">
        <v>1487</v>
      </c>
      <c r="B896" s="320" t="s">
        <v>1500</v>
      </c>
      <c r="C896" s="34" t="s">
        <v>1501</v>
      </c>
      <c r="D896" s="18">
        <v>220</v>
      </c>
      <c r="E896" s="4"/>
      <c r="F896" s="60"/>
      <c r="G896" s="4"/>
      <c r="H896" s="67"/>
      <c r="I896" s="454">
        <f t="shared" si="83"/>
        <v>0</v>
      </c>
      <c r="J896" s="17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</row>
    <row r="897" spans="1:36" s="89" customFormat="1">
      <c r="A897" s="182" t="s">
        <v>1450</v>
      </c>
      <c r="B897" s="390" t="s">
        <v>1502</v>
      </c>
      <c r="C897" s="207" t="s">
        <v>1503</v>
      </c>
      <c r="D897" s="18">
        <v>70</v>
      </c>
      <c r="E897" s="3"/>
      <c r="F897" s="223"/>
      <c r="G897" s="43"/>
      <c r="H897" s="163"/>
      <c r="I897" s="469">
        <f t="shared" si="83"/>
        <v>0</v>
      </c>
      <c r="J897" s="17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</row>
    <row r="898" spans="1:36">
      <c r="A898" s="182" t="s">
        <v>1450</v>
      </c>
      <c r="B898" s="390" t="s">
        <v>1504</v>
      </c>
      <c r="C898" s="207" t="s">
        <v>1505</v>
      </c>
      <c r="D898" s="18">
        <v>170</v>
      </c>
      <c r="E898" s="3"/>
      <c r="F898" s="223"/>
      <c r="G898" s="43"/>
      <c r="H898" s="163"/>
      <c r="I898" s="469">
        <f t="shared" ref="I898:I908" si="84">H898*D898</f>
        <v>0</v>
      </c>
      <c r="J898" s="17"/>
    </row>
    <row r="899" spans="1:36" s="89" customFormat="1">
      <c r="A899" s="20" t="s">
        <v>1450</v>
      </c>
      <c r="B899" s="179" t="s">
        <v>1506</v>
      </c>
      <c r="C899" s="34" t="s">
        <v>1507</v>
      </c>
      <c r="D899" s="18">
        <v>170</v>
      </c>
      <c r="E899" s="3"/>
      <c r="F899" s="60"/>
      <c r="G899" s="4"/>
      <c r="H899" s="67"/>
      <c r="I899" s="454">
        <f t="shared" si="84"/>
        <v>0</v>
      </c>
      <c r="J899" s="17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</row>
    <row r="900" spans="1:36" s="89" customFormat="1">
      <c r="A900" s="20" t="s">
        <v>1450</v>
      </c>
      <c r="B900" s="179" t="s">
        <v>1508</v>
      </c>
      <c r="C900" s="34" t="s">
        <v>1509</v>
      </c>
      <c r="D900" s="18">
        <v>170</v>
      </c>
      <c r="E900" s="3"/>
      <c r="F900" s="60"/>
      <c r="G900" s="4"/>
      <c r="H900" s="67"/>
      <c r="I900" s="454">
        <f t="shared" si="84"/>
        <v>0</v>
      </c>
      <c r="J900" s="17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</row>
    <row r="901" spans="1:36" s="89" customFormat="1">
      <c r="A901" s="20" t="s">
        <v>1450</v>
      </c>
      <c r="B901" s="179" t="s">
        <v>1510</v>
      </c>
      <c r="C901" s="34" t="s">
        <v>1511</v>
      </c>
      <c r="D901" s="18">
        <v>70</v>
      </c>
      <c r="E901" s="3"/>
      <c r="F901" s="60"/>
      <c r="G901" s="4"/>
      <c r="H901" s="67"/>
      <c r="I901" s="454">
        <f>H901*D901</f>
        <v>0</v>
      </c>
      <c r="J901" s="17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</row>
    <row r="902" spans="1:36" s="89" customFormat="1">
      <c r="A902" s="20" t="s">
        <v>1450</v>
      </c>
      <c r="B902" s="179" t="s">
        <v>1512</v>
      </c>
      <c r="C902" s="34" t="s">
        <v>1513</v>
      </c>
      <c r="D902" s="18">
        <v>170</v>
      </c>
      <c r="E902" s="3"/>
      <c r="F902" s="60"/>
      <c r="G902" s="4"/>
      <c r="H902" s="67"/>
      <c r="I902" s="454">
        <f t="shared" si="84"/>
        <v>0</v>
      </c>
      <c r="J902" s="17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</row>
    <row r="903" spans="1:36" s="89" customFormat="1">
      <c r="A903" s="20" t="s">
        <v>1450</v>
      </c>
      <c r="B903" s="179" t="s">
        <v>1514</v>
      </c>
      <c r="C903" s="34" t="s">
        <v>1515</v>
      </c>
      <c r="D903" s="18">
        <v>170</v>
      </c>
      <c r="E903" s="3"/>
      <c r="F903" s="60"/>
      <c r="G903" s="4"/>
      <c r="H903" s="67"/>
      <c r="I903" s="454">
        <f t="shared" si="84"/>
        <v>0</v>
      </c>
      <c r="J903" s="17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</row>
    <row r="904" spans="1:36" s="89" customFormat="1">
      <c r="A904" s="20" t="s">
        <v>1450</v>
      </c>
      <c r="B904" s="179" t="s">
        <v>1516</v>
      </c>
      <c r="C904" s="34" t="s">
        <v>1517</v>
      </c>
      <c r="D904" s="18">
        <v>70</v>
      </c>
      <c r="E904" s="3"/>
      <c r="F904" s="60"/>
      <c r="G904" s="4"/>
      <c r="H904" s="67"/>
      <c r="I904" s="454">
        <f>H904*D904</f>
        <v>0</v>
      </c>
      <c r="J904" s="17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</row>
    <row r="905" spans="1:36" s="89" customFormat="1">
      <c r="A905" s="20" t="s">
        <v>1450</v>
      </c>
      <c r="B905" s="179" t="s">
        <v>1518</v>
      </c>
      <c r="C905" s="34" t="s">
        <v>1519</v>
      </c>
      <c r="D905" s="18">
        <v>170</v>
      </c>
      <c r="E905" s="3"/>
      <c r="F905" s="60"/>
      <c r="G905" s="4"/>
      <c r="H905" s="67"/>
      <c r="I905" s="454">
        <f t="shared" si="84"/>
        <v>0</v>
      </c>
      <c r="J905" s="17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</row>
    <row r="906" spans="1:36" s="89" customFormat="1">
      <c r="A906" s="20" t="s">
        <v>1450</v>
      </c>
      <c r="B906" s="179" t="s">
        <v>1520</v>
      </c>
      <c r="C906" s="34" t="s">
        <v>1521</v>
      </c>
      <c r="D906" s="18">
        <v>170</v>
      </c>
      <c r="E906" s="3"/>
      <c r="F906" s="60"/>
      <c r="G906" s="4"/>
      <c r="H906" s="67"/>
      <c r="I906" s="454">
        <f t="shared" si="84"/>
        <v>0</v>
      </c>
      <c r="J906" s="17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</row>
    <row r="907" spans="1:36" s="89" customFormat="1">
      <c r="A907" s="20" t="s">
        <v>233</v>
      </c>
      <c r="B907" s="179" t="s">
        <v>194</v>
      </c>
      <c r="C907" s="34" t="s">
        <v>1522</v>
      </c>
      <c r="D907" s="42">
        <f>E907*E58</f>
        <v>209.85000000000002</v>
      </c>
      <c r="E907" s="3">
        <v>3</v>
      </c>
      <c r="F907" s="60"/>
      <c r="G907" s="4"/>
      <c r="H907" s="67"/>
      <c r="I907" s="454">
        <f t="shared" si="84"/>
        <v>0</v>
      </c>
      <c r="J907" s="17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</row>
    <row r="908" spans="1:36" s="89" customFormat="1" ht="25.5">
      <c r="A908" s="20" t="s">
        <v>20</v>
      </c>
      <c r="B908" s="179" t="s">
        <v>1523</v>
      </c>
      <c r="C908" s="34" t="s">
        <v>1524</v>
      </c>
      <c r="D908" s="42">
        <f>E908*E58</f>
        <v>314.07550000000003</v>
      </c>
      <c r="E908" s="3">
        <v>4.49</v>
      </c>
      <c r="F908" s="60"/>
      <c r="G908" s="4"/>
      <c r="H908" s="67"/>
      <c r="I908" s="454">
        <f t="shared" si="84"/>
        <v>0</v>
      </c>
      <c r="J908" s="17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</row>
    <row r="909" spans="1:36" ht="25.5">
      <c r="A909" s="20" t="s">
        <v>20</v>
      </c>
      <c r="B909" s="313" t="s">
        <v>1525</v>
      </c>
      <c r="C909" s="34" t="s">
        <v>1526</v>
      </c>
      <c r="D909" s="42">
        <f>E909*E58</f>
        <v>349.75</v>
      </c>
      <c r="E909" s="4">
        <v>5</v>
      </c>
      <c r="F909" s="4"/>
      <c r="G909" s="4"/>
      <c r="H909" s="67"/>
      <c r="I909" s="566"/>
      <c r="J909" s="17"/>
    </row>
    <row r="910" spans="1:36" s="89" customFormat="1" ht="15.75">
      <c r="A910" s="716" t="s">
        <v>1527</v>
      </c>
      <c r="B910" s="686"/>
      <c r="C910" s="686"/>
      <c r="D910" s="686"/>
      <c r="E910" s="686"/>
      <c r="F910" s="686"/>
      <c r="G910" s="686"/>
      <c r="H910" s="686"/>
      <c r="I910" s="687"/>
      <c r="J910" s="215" t="s">
        <v>1528</v>
      </c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</row>
    <row r="911" spans="1:36">
      <c r="A911" s="100" t="s">
        <v>1487</v>
      </c>
      <c r="B911" s="392" t="s">
        <v>1529</v>
      </c>
      <c r="C911" s="93" t="s">
        <v>1530</v>
      </c>
      <c r="D911" s="115">
        <v>220</v>
      </c>
      <c r="E911" s="90"/>
      <c r="F911" s="108"/>
      <c r="G911" s="90"/>
      <c r="H911" s="88"/>
      <c r="I911" s="455">
        <f>H911*D911</f>
        <v>0</v>
      </c>
      <c r="J911" s="215"/>
    </row>
    <row r="912" spans="1:36">
      <c r="A912" s="100" t="s">
        <v>1487</v>
      </c>
      <c r="B912" s="392" t="s">
        <v>1531</v>
      </c>
      <c r="C912" s="93" t="s">
        <v>1532</v>
      </c>
      <c r="D912" s="115">
        <v>220</v>
      </c>
      <c r="E912" s="90"/>
      <c r="F912" s="108"/>
      <c r="G912" s="90"/>
      <c r="H912" s="88"/>
      <c r="I912" s="455">
        <f>H912*D912</f>
        <v>0</v>
      </c>
      <c r="J912" s="17"/>
    </row>
    <row r="913" spans="1:36" ht="25.5">
      <c r="A913" s="20" t="s">
        <v>1487</v>
      </c>
      <c r="B913" s="390" t="s">
        <v>1533</v>
      </c>
      <c r="C913" s="34" t="s">
        <v>1534</v>
      </c>
      <c r="D913" s="18">
        <v>220</v>
      </c>
      <c r="E913" s="4"/>
      <c r="F913" s="60"/>
      <c r="G913" s="4"/>
      <c r="H913" s="67"/>
      <c r="I913" s="454">
        <f>H913*D913</f>
        <v>0</v>
      </c>
      <c r="J913" s="17"/>
    </row>
    <row r="914" spans="1:36" s="89" customFormat="1" ht="25.5">
      <c r="A914" s="20" t="s">
        <v>1487</v>
      </c>
      <c r="B914" s="390" t="s">
        <v>1535</v>
      </c>
      <c r="C914" s="34" t="s">
        <v>1536</v>
      </c>
      <c r="D914" s="18">
        <v>220</v>
      </c>
      <c r="E914" s="4"/>
      <c r="F914" s="60"/>
      <c r="G914" s="4"/>
      <c r="H914" s="67"/>
      <c r="I914" s="454">
        <f>H914*D914</f>
        <v>0</v>
      </c>
      <c r="J914" s="17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</row>
    <row r="915" spans="1:36">
      <c r="A915" s="100" t="s">
        <v>1487</v>
      </c>
      <c r="B915" s="392" t="s">
        <v>1537</v>
      </c>
      <c r="C915" s="93" t="s">
        <v>1538</v>
      </c>
      <c r="D915" s="115">
        <v>170</v>
      </c>
      <c r="E915" s="90"/>
      <c r="F915" s="108"/>
      <c r="G915" s="90"/>
      <c r="H915" s="88"/>
      <c r="I915" s="455">
        <f t="shared" ref="I915:I933" si="85">H915*D915</f>
        <v>0</v>
      </c>
      <c r="J915" s="17"/>
    </row>
    <row r="916" spans="1:36">
      <c r="A916" s="100" t="s">
        <v>1487</v>
      </c>
      <c r="B916" s="392" t="s">
        <v>1539</v>
      </c>
      <c r="C916" s="93" t="s">
        <v>1540</v>
      </c>
      <c r="D916" s="115">
        <v>170</v>
      </c>
      <c r="E916" s="90"/>
      <c r="F916" s="108"/>
      <c r="G916" s="90"/>
      <c r="H916" s="88"/>
      <c r="I916" s="455">
        <f t="shared" si="85"/>
        <v>0</v>
      </c>
      <c r="J916" s="17"/>
    </row>
    <row r="917" spans="1:36">
      <c r="A917" s="20" t="s">
        <v>1487</v>
      </c>
      <c r="B917" s="179" t="s">
        <v>1541</v>
      </c>
      <c r="C917" s="34" t="s">
        <v>1542</v>
      </c>
      <c r="D917" s="18">
        <v>170</v>
      </c>
      <c r="E917" s="4"/>
      <c r="F917" s="60"/>
      <c r="G917" s="4"/>
      <c r="H917" s="67"/>
      <c r="I917" s="454">
        <f t="shared" ref="I917:I925" si="86">H917*D917</f>
        <v>0</v>
      </c>
      <c r="J917" s="17"/>
    </row>
    <row r="918" spans="1:36">
      <c r="A918" s="20" t="s">
        <v>1487</v>
      </c>
      <c r="B918" s="179" t="s">
        <v>1543</v>
      </c>
      <c r="C918" s="34" t="s">
        <v>1544</v>
      </c>
      <c r="D918" s="18">
        <v>170</v>
      </c>
      <c r="E918" s="4"/>
      <c r="F918" s="60"/>
      <c r="G918" s="4"/>
      <c r="H918" s="67"/>
      <c r="I918" s="454">
        <f t="shared" si="86"/>
        <v>0</v>
      </c>
      <c r="J918" s="17"/>
    </row>
    <row r="919" spans="1:36">
      <c r="A919" s="121" t="s">
        <v>1545</v>
      </c>
      <c r="B919" s="392" t="s">
        <v>1546</v>
      </c>
      <c r="C919" s="271" t="s">
        <v>1547</v>
      </c>
      <c r="D919" s="115">
        <v>220</v>
      </c>
      <c r="E919" s="103"/>
      <c r="F919" s="112"/>
      <c r="G919" s="114"/>
      <c r="H919" s="99"/>
      <c r="I919" s="453">
        <f t="shared" si="86"/>
        <v>0</v>
      </c>
      <c r="J919" s="17"/>
    </row>
    <row r="920" spans="1:36">
      <c r="A920" s="121" t="s">
        <v>1545</v>
      </c>
      <c r="B920" s="392" t="s">
        <v>1548</v>
      </c>
      <c r="C920" s="271" t="s">
        <v>1549</v>
      </c>
      <c r="D920" s="115">
        <v>220</v>
      </c>
      <c r="E920" s="103"/>
      <c r="F920" s="112"/>
      <c r="G920" s="114"/>
      <c r="H920" s="99"/>
      <c r="I920" s="453">
        <f t="shared" si="86"/>
        <v>0</v>
      </c>
      <c r="J920" s="17"/>
    </row>
    <row r="921" spans="1:36">
      <c r="A921" s="182" t="s">
        <v>1545</v>
      </c>
      <c r="B921" s="390" t="s">
        <v>1550</v>
      </c>
      <c r="C921" s="207" t="s">
        <v>1551</v>
      </c>
      <c r="D921" s="18">
        <v>220</v>
      </c>
      <c r="E921" s="3"/>
      <c r="F921" s="223"/>
      <c r="G921" s="43"/>
      <c r="H921" s="163"/>
      <c r="I921" s="469">
        <f t="shared" si="86"/>
        <v>0</v>
      </c>
      <c r="J921" s="17"/>
    </row>
    <row r="922" spans="1:36" s="89" customFormat="1">
      <c r="A922" s="182" t="s">
        <v>1545</v>
      </c>
      <c r="B922" s="390" t="s">
        <v>1552</v>
      </c>
      <c r="C922" s="207" t="s">
        <v>1553</v>
      </c>
      <c r="D922" s="18">
        <v>220</v>
      </c>
      <c r="E922" s="3"/>
      <c r="F922" s="223"/>
      <c r="G922" s="43"/>
      <c r="H922" s="163"/>
      <c r="I922" s="469">
        <f t="shared" si="86"/>
        <v>0</v>
      </c>
      <c r="J922" s="17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</row>
    <row r="923" spans="1:36" s="89" customFormat="1" ht="25.5">
      <c r="A923" s="121" t="s">
        <v>1545</v>
      </c>
      <c r="B923" s="392" t="s">
        <v>1554</v>
      </c>
      <c r="C923" s="271" t="s">
        <v>1555</v>
      </c>
      <c r="D923" s="115">
        <v>220</v>
      </c>
      <c r="E923" s="103"/>
      <c r="F923" s="112"/>
      <c r="G923" s="114"/>
      <c r="H923" s="99"/>
      <c r="I923" s="453">
        <f t="shared" si="86"/>
        <v>0</v>
      </c>
      <c r="J923" s="17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</row>
    <row r="924" spans="1:36" s="89" customFormat="1" ht="25.5">
      <c r="A924" s="121" t="s">
        <v>1545</v>
      </c>
      <c r="B924" s="392" t="s">
        <v>1556</v>
      </c>
      <c r="C924" s="271" t="s">
        <v>1557</v>
      </c>
      <c r="D924" s="115">
        <v>220</v>
      </c>
      <c r="E924" s="103"/>
      <c r="F924" s="112"/>
      <c r="G924" s="114"/>
      <c r="H924" s="99"/>
      <c r="I924" s="453">
        <f t="shared" si="86"/>
        <v>0</v>
      </c>
      <c r="J924" s="17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</row>
    <row r="925" spans="1:36" s="89" customFormat="1">
      <c r="A925" s="182" t="s">
        <v>1450</v>
      </c>
      <c r="B925" s="390" t="s">
        <v>1558</v>
      </c>
      <c r="C925" s="207" t="s">
        <v>1559</v>
      </c>
      <c r="D925" s="18">
        <v>70</v>
      </c>
      <c r="E925" s="3"/>
      <c r="F925" s="223"/>
      <c r="G925" s="43"/>
      <c r="H925" s="163"/>
      <c r="I925" s="469">
        <f t="shared" si="86"/>
        <v>0</v>
      </c>
      <c r="J925" s="17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</row>
    <row r="926" spans="1:36">
      <c r="A926" s="182" t="s">
        <v>1450</v>
      </c>
      <c r="B926" s="390" t="s">
        <v>1560</v>
      </c>
      <c r="C926" s="207" t="s">
        <v>1561</v>
      </c>
      <c r="D926" s="18">
        <v>170</v>
      </c>
      <c r="E926" s="3"/>
      <c r="F926" s="223"/>
      <c r="G926" s="43"/>
      <c r="H926" s="163"/>
      <c r="I926" s="469">
        <f t="shared" si="85"/>
        <v>0</v>
      </c>
      <c r="J926" s="17"/>
    </row>
    <row r="927" spans="1:36">
      <c r="A927" s="100" t="s">
        <v>1450</v>
      </c>
      <c r="B927" s="321" t="s">
        <v>1562</v>
      </c>
      <c r="C927" s="93" t="s">
        <v>1563</v>
      </c>
      <c r="D927" s="115">
        <v>70</v>
      </c>
      <c r="E927" s="103"/>
      <c r="F927" s="108"/>
      <c r="G927" s="90"/>
      <c r="H927" s="88"/>
      <c r="I927" s="455">
        <f>H927*D927</f>
        <v>0</v>
      </c>
      <c r="J927" s="17"/>
    </row>
    <row r="928" spans="1:36">
      <c r="A928" s="100" t="s">
        <v>1450</v>
      </c>
      <c r="B928" s="321" t="s">
        <v>1564</v>
      </c>
      <c r="C928" s="93" t="s">
        <v>1565</v>
      </c>
      <c r="D928" s="115">
        <v>170</v>
      </c>
      <c r="E928" s="103"/>
      <c r="F928" s="108"/>
      <c r="G928" s="90"/>
      <c r="H928" s="88"/>
      <c r="I928" s="455">
        <f t="shared" si="85"/>
        <v>0</v>
      </c>
      <c r="J928" s="17"/>
    </row>
    <row r="929" spans="1:31" s="45" customFormat="1">
      <c r="A929" s="20" t="s">
        <v>1566</v>
      </c>
      <c r="B929" s="179" t="s">
        <v>1567</v>
      </c>
      <c r="C929" s="34" t="s">
        <v>1568</v>
      </c>
      <c r="D929" s="18">
        <f>F929*$F$58</f>
        <v>314.72000000000003</v>
      </c>
      <c r="E929" s="3"/>
      <c r="F929" s="60">
        <v>4</v>
      </c>
      <c r="G929" s="4"/>
      <c r="H929" s="67"/>
      <c r="I929" s="454">
        <f t="shared" si="85"/>
        <v>0</v>
      </c>
      <c r="J929" s="17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</row>
    <row r="930" spans="1:31">
      <c r="A930" s="100" t="s">
        <v>852</v>
      </c>
      <c r="B930" s="321" t="s">
        <v>1569</v>
      </c>
      <c r="C930" s="93" t="s">
        <v>1570</v>
      </c>
      <c r="D930" s="151">
        <f>F930*F58</f>
        <v>393.40000000000003</v>
      </c>
      <c r="E930" s="90"/>
      <c r="F930" s="108">
        <v>5</v>
      </c>
      <c r="G930" s="90"/>
      <c r="H930" s="88"/>
      <c r="I930" s="455">
        <f t="shared" si="85"/>
        <v>0</v>
      </c>
      <c r="J930" s="17"/>
    </row>
    <row r="931" spans="1:31" s="45" customFormat="1">
      <c r="A931" s="349" t="s">
        <v>852</v>
      </c>
      <c r="B931" s="131" t="s">
        <v>1571</v>
      </c>
      <c r="C931" s="119" t="s">
        <v>1572</v>
      </c>
      <c r="D931" s="120">
        <f>F931*F58</f>
        <v>314.72000000000003</v>
      </c>
      <c r="E931" s="91"/>
      <c r="F931" s="110">
        <v>4</v>
      </c>
      <c r="G931" s="91"/>
      <c r="H931" s="98"/>
      <c r="I931" s="459">
        <f t="shared" si="85"/>
        <v>0</v>
      </c>
      <c r="J931" s="17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</row>
    <row r="932" spans="1:31">
      <c r="A932" s="20" t="s">
        <v>852</v>
      </c>
      <c r="B932" s="391" t="s">
        <v>1573</v>
      </c>
      <c r="C932" s="34" t="s">
        <v>1574</v>
      </c>
      <c r="D932" s="549">
        <f t="shared" ref="D932:D943" si="87">F932*$F$58</f>
        <v>393.40000000000003</v>
      </c>
      <c r="E932" s="4"/>
      <c r="F932" s="60">
        <v>5</v>
      </c>
      <c r="G932" s="4"/>
      <c r="H932" s="67"/>
      <c r="I932" s="454">
        <f t="shared" si="85"/>
        <v>0</v>
      </c>
      <c r="J932" s="17"/>
    </row>
    <row r="933" spans="1:31" s="45" customFormat="1">
      <c r="A933" s="352" t="s">
        <v>852</v>
      </c>
      <c r="B933" s="391" t="s">
        <v>1575</v>
      </c>
      <c r="C933" s="164" t="s">
        <v>1576</v>
      </c>
      <c r="D933" s="549">
        <f t="shared" si="87"/>
        <v>314.72000000000003</v>
      </c>
      <c r="E933" s="50"/>
      <c r="F933" s="62">
        <v>4</v>
      </c>
      <c r="G933" s="50"/>
      <c r="H933" s="68"/>
      <c r="I933" s="475">
        <f t="shared" si="85"/>
        <v>0</v>
      </c>
      <c r="J933" s="17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</row>
    <row r="934" spans="1:31" ht="25.5">
      <c r="A934" s="100" t="s">
        <v>852</v>
      </c>
      <c r="B934" s="131" t="s">
        <v>1577</v>
      </c>
      <c r="C934" s="93" t="s">
        <v>1578</v>
      </c>
      <c r="D934" s="120">
        <f t="shared" si="87"/>
        <v>393.40000000000003</v>
      </c>
      <c r="E934" s="90"/>
      <c r="F934" s="108">
        <v>5</v>
      </c>
      <c r="G934" s="90"/>
      <c r="H934" s="88"/>
      <c r="I934" s="455">
        <f t="shared" ref="I934:I943" si="88">H934*D934</f>
        <v>0</v>
      </c>
      <c r="J934" s="17"/>
    </row>
    <row r="935" spans="1:31" ht="25.5">
      <c r="A935" s="349" t="s">
        <v>852</v>
      </c>
      <c r="B935" s="131" t="s">
        <v>1579</v>
      </c>
      <c r="C935" s="119" t="s">
        <v>1580</v>
      </c>
      <c r="D935" s="120">
        <f t="shared" si="87"/>
        <v>314.72000000000003</v>
      </c>
      <c r="E935" s="91"/>
      <c r="F935" s="110">
        <v>4</v>
      </c>
      <c r="G935" s="91"/>
      <c r="H935" s="98"/>
      <c r="I935" s="459">
        <f t="shared" si="88"/>
        <v>0</v>
      </c>
      <c r="J935" s="17"/>
    </row>
    <row r="936" spans="1:31" ht="25.5">
      <c r="A936" s="352" t="s">
        <v>51</v>
      </c>
      <c r="B936" s="391" t="s">
        <v>1581</v>
      </c>
      <c r="C936" s="164" t="s">
        <v>1582</v>
      </c>
      <c r="D936" s="549">
        <f t="shared" si="87"/>
        <v>393.40000000000003</v>
      </c>
      <c r="E936" s="50"/>
      <c r="F936" s="62">
        <v>5</v>
      </c>
      <c r="G936" s="50"/>
      <c r="H936" s="68"/>
      <c r="I936" s="475">
        <f>D936*H936</f>
        <v>0</v>
      </c>
      <c r="J936" s="17"/>
    </row>
    <row r="937" spans="1:31" ht="25.5">
      <c r="A937" s="20" t="s">
        <v>51</v>
      </c>
      <c r="B937" s="391" t="s">
        <v>1583</v>
      </c>
      <c r="C937" s="34" t="s">
        <v>1584</v>
      </c>
      <c r="D937" s="549">
        <f t="shared" si="87"/>
        <v>393.40000000000003</v>
      </c>
      <c r="E937" s="4"/>
      <c r="F937" s="60">
        <v>5</v>
      </c>
      <c r="G937" s="4"/>
      <c r="H937" s="67"/>
      <c r="I937" s="454">
        <f t="shared" si="88"/>
        <v>0</v>
      </c>
      <c r="J937" s="17"/>
    </row>
    <row r="938" spans="1:31" ht="25.5">
      <c r="A938" s="349" t="s">
        <v>51</v>
      </c>
      <c r="B938" s="131" t="s">
        <v>1585</v>
      </c>
      <c r="C938" s="119" t="s">
        <v>1586</v>
      </c>
      <c r="D938" s="120">
        <f t="shared" si="87"/>
        <v>393.40000000000003</v>
      </c>
      <c r="E938" s="91"/>
      <c r="F938" s="110">
        <v>5</v>
      </c>
      <c r="G938" s="91"/>
      <c r="H938" s="98"/>
      <c r="I938" s="459">
        <f t="shared" si="88"/>
        <v>0</v>
      </c>
      <c r="J938" s="17"/>
    </row>
    <row r="939" spans="1:31" ht="25.5">
      <c r="A939" s="349" t="s">
        <v>51</v>
      </c>
      <c r="B939" s="131" t="s">
        <v>1587</v>
      </c>
      <c r="C939" s="119" t="s">
        <v>1588</v>
      </c>
      <c r="D939" s="120">
        <f t="shared" si="87"/>
        <v>393.40000000000003</v>
      </c>
      <c r="E939" s="91"/>
      <c r="F939" s="110">
        <v>5</v>
      </c>
      <c r="G939" s="91"/>
      <c r="H939" s="98"/>
      <c r="I939" s="459">
        <f t="shared" si="88"/>
        <v>0</v>
      </c>
      <c r="J939" s="17"/>
    </row>
    <row r="940" spans="1:31" ht="25.5">
      <c r="A940" s="352" t="s">
        <v>51</v>
      </c>
      <c r="B940" s="391" t="s">
        <v>1589</v>
      </c>
      <c r="C940" s="164" t="s">
        <v>1590</v>
      </c>
      <c r="D940" s="549">
        <f t="shared" si="87"/>
        <v>472.08000000000004</v>
      </c>
      <c r="E940" s="4"/>
      <c r="F940" s="60">
        <v>6</v>
      </c>
      <c r="G940" s="4"/>
      <c r="H940" s="67"/>
      <c r="I940" s="454">
        <f t="shared" si="88"/>
        <v>0</v>
      </c>
      <c r="J940" s="17"/>
    </row>
    <row r="941" spans="1:31" ht="25.5">
      <c r="A941" s="352" t="s">
        <v>51</v>
      </c>
      <c r="B941" s="391" t="s">
        <v>1591</v>
      </c>
      <c r="C941" s="164" t="s">
        <v>1592</v>
      </c>
      <c r="D941" s="549">
        <f t="shared" si="87"/>
        <v>472.08000000000004</v>
      </c>
      <c r="E941" s="4"/>
      <c r="F941" s="60">
        <v>6</v>
      </c>
      <c r="G941" s="4"/>
      <c r="H941" s="67"/>
      <c r="I941" s="454">
        <f t="shared" si="88"/>
        <v>0</v>
      </c>
      <c r="J941" s="17"/>
    </row>
    <row r="942" spans="1:31" ht="25.5">
      <c r="A942" s="349" t="s">
        <v>852</v>
      </c>
      <c r="B942" s="131" t="s">
        <v>1593</v>
      </c>
      <c r="C942" s="119" t="s">
        <v>1594</v>
      </c>
      <c r="D942" s="120">
        <f t="shared" si="87"/>
        <v>393.40000000000003</v>
      </c>
      <c r="E942" s="90"/>
      <c r="F942" s="108">
        <v>5</v>
      </c>
      <c r="G942" s="90"/>
      <c r="H942" s="88"/>
      <c r="I942" s="455">
        <f t="shared" si="88"/>
        <v>0</v>
      </c>
      <c r="J942" s="17"/>
    </row>
    <row r="943" spans="1:31" ht="25.5">
      <c r="A943" s="349" t="s">
        <v>852</v>
      </c>
      <c r="B943" s="131" t="s">
        <v>1593</v>
      </c>
      <c r="C943" s="119" t="s">
        <v>1595</v>
      </c>
      <c r="D943" s="120">
        <f t="shared" si="87"/>
        <v>354.06000000000006</v>
      </c>
      <c r="E943" s="90"/>
      <c r="F943" s="108">
        <v>4.5</v>
      </c>
      <c r="G943" s="90"/>
      <c r="H943" s="88"/>
      <c r="I943" s="455">
        <f t="shared" si="88"/>
        <v>0</v>
      </c>
      <c r="J943" s="17"/>
    </row>
    <row r="944" spans="1:31" ht="25.5">
      <c r="A944" s="352" t="s">
        <v>51</v>
      </c>
      <c r="B944" s="391" t="s">
        <v>1596</v>
      </c>
      <c r="C944" s="164" t="s">
        <v>1597</v>
      </c>
      <c r="D944" s="549">
        <f>E944*$E$58</f>
        <v>559.6</v>
      </c>
      <c r="E944" s="4">
        <v>8</v>
      </c>
      <c r="F944" s="60"/>
      <c r="G944" s="4"/>
      <c r="H944" s="67"/>
      <c r="I944" s="454">
        <f t="shared" ref="I944" si="89">H944*D944</f>
        <v>0</v>
      </c>
      <c r="J944" s="17"/>
    </row>
    <row r="945" spans="1:36" s="89" customFormat="1" ht="15.75">
      <c r="A945" s="716" t="s">
        <v>1598</v>
      </c>
      <c r="B945" s="686"/>
      <c r="C945" s="686"/>
      <c r="D945" s="686"/>
      <c r="E945" s="686"/>
      <c r="F945" s="686"/>
      <c r="G945" s="686"/>
      <c r="H945" s="686"/>
      <c r="I945" s="687"/>
      <c r="J945" s="17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</row>
    <row r="946" spans="1:36">
      <c r="A946" s="121" t="s">
        <v>1487</v>
      </c>
      <c r="B946" s="392" t="s">
        <v>1599</v>
      </c>
      <c r="C946" s="271" t="s">
        <v>1600</v>
      </c>
      <c r="D946" s="115">
        <v>170</v>
      </c>
      <c r="E946" s="114"/>
      <c r="F946" s="112"/>
      <c r="G946" s="114"/>
      <c r="H946" s="99"/>
      <c r="I946" s="453">
        <f t="shared" ref="I946:I957" si="90">H946*D946</f>
        <v>0</v>
      </c>
      <c r="J946" s="17"/>
    </row>
    <row r="947" spans="1:36">
      <c r="A947" s="133" t="s">
        <v>1487</v>
      </c>
      <c r="B947" s="667" t="s">
        <v>1601</v>
      </c>
      <c r="C947" s="138" t="s">
        <v>1602</v>
      </c>
      <c r="D947" s="493">
        <v>170</v>
      </c>
      <c r="E947" s="148"/>
      <c r="F947" s="147"/>
      <c r="G947" s="148"/>
      <c r="H947" s="69"/>
      <c r="I947" s="515">
        <f t="shared" si="90"/>
        <v>0</v>
      </c>
      <c r="J947" s="215"/>
    </row>
    <row r="948" spans="1:36" ht="25.5">
      <c r="A948" s="121" t="s">
        <v>1487</v>
      </c>
      <c r="B948" s="392" t="s">
        <v>1603</v>
      </c>
      <c r="C948" s="271" t="s">
        <v>1604</v>
      </c>
      <c r="D948" s="115">
        <v>170</v>
      </c>
      <c r="E948" s="114"/>
      <c r="F948" s="112"/>
      <c r="G948" s="114"/>
      <c r="H948" s="99"/>
      <c r="I948" s="453">
        <f>H948*D948</f>
        <v>0</v>
      </c>
      <c r="J948" s="215"/>
    </row>
    <row r="949" spans="1:36" s="89" customFormat="1" ht="25.5">
      <c r="A949" s="133" t="s">
        <v>1487</v>
      </c>
      <c r="B949" s="667" t="s">
        <v>1605</v>
      </c>
      <c r="C949" s="138" t="s">
        <v>1606</v>
      </c>
      <c r="D949" s="493">
        <v>170</v>
      </c>
      <c r="E949" s="148"/>
      <c r="F949" s="147"/>
      <c r="G949" s="148"/>
      <c r="H949" s="69"/>
      <c r="I949" s="515">
        <f>H949*D949</f>
        <v>0</v>
      </c>
      <c r="J949" s="17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</row>
    <row r="950" spans="1:36" s="89" customFormat="1">
      <c r="A950" s="100" t="s">
        <v>1607</v>
      </c>
      <c r="B950" s="100" t="s">
        <v>1608</v>
      </c>
      <c r="C950" s="93" t="s">
        <v>1609</v>
      </c>
      <c r="D950" s="151">
        <v>180</v>
      </c>
      <c r="E950" s="90"/>
      <c r="F950" s="90"/>
      <c r="G950" s="90"/>
      <c r="H950" s="157"/>
      <c r="I950" s="607">
        <f t="shared" ref="I950:I951" si="91">H950*D950</f>
        <v>0</v>
      </c>
      <c r="J950" s="17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</row>
    <row r="951" spans="1:36" s="89" customFormat="1">
      <c r="A951" s="378" t="s">
        <v>1607</v>
      </c>
      <c r="B951" s="437" t="s">
        <v>1610</v>
      </c>
      <c r="C951" s="643" t="s">
        <v>1611</v>
      </c>
      <c r="D951" s="567">
        <v>180</v>
      </c>
      <c r="E951" s="43"/>
      <c r="F951" s="526"/>
      <c r="G951" s="527"/>
      <c r="H951" s="668"/>
      <c r="I951" s="469">
        <f t="shared" si="91"/>
        <v>0</v>
      </c>
      <c r="J951" s="17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</row>
    <row r="952" spans="1:36" s="89" customFormat="1">
      <c r="A952" s="349" t="s">
        <v>51</v>
      </c>
      <c r="B952" s="131" t="s">
        <v>1612</v>
      </c>
      <c r="C952" s="119" t="s">
        <v>1613</v>
      </c>
      <c r="D952" s="120">
        <f>F952*$F$58</f>
        <v>393.40000000000003</v>
      </c>
      <c r="E952" s="90"/>
      <c r="F952" s="110">
        <v>5</v>
      </c>
      <c r="G952" s="91"/>
      <c r="H952" s="98"/>
      <c r="I952" s="459">
        <f t="shared" si="90"/>
        <v>0</v>
      </c>
      <c r="J952" s="17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</row>
    <row r="953" spans="1:36" s="89" customFormat="1" ht="15.75">
      <c r="A953" s="716" t="s">
        <v>1614</v>
      </c>
      <c r="B953" s="686"/>
      <c r="C953" s="686"/>
      <c r="D953" s="686"/>
      <c r="E953" s="686"/>
      <c r="F953" s="686"/>
      <c r="G953" s="686"/>
      <c r="H953" s="686"/>
      <c r="I953" s="687"/>
      <c r="J953" s="17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</row>
    <row r="954" spans="1:36" s="89" customFormat="1" ht="25.5">
      <c r="A954" s="100" t="s">
        <v>1607</v>
      </c>
      <c r="B954" s="100"/>
      <c r="C954" s="93" t="s">
        <v>1615</v>
      </c>
      <c r="D954" s="151">
        <f>E954*$E$58</f>
        <v>1259.1000000000001</v>
      </c>
      <c r="E954" s="90">
        <v>18</v>
      </c>
      <c r="F954" s="90"/>
      <c r="G954" s="90"/>
      <c r="H954" s="157"/>
      <c r="I954" s="607">
        <f t="shared" ref="I954" si="92">H954*D954</f>
        <v>0</v>
      </c>
      <c r="J954" s="17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</row>
    <row r="955" spans="1:36" s="89" customFormat="1" ht="38.25">
      <c r="A955" s="352" t="s">
        <v>1274</v>
      </c>
      <c r="B955" s="391"/>
      <c r="C955" s="164" t="s">
        <v>1616</v>
      </c>
      <c r="D955" s="549">
        <f>F955*$F$58</f>
        <v>1101.52</v>
      </c>
      <c r="E955" s="4"/>
      <c r="F955" s="62">
        <v>14</v>
      </c>
      <c r="G955" s="50"/>
      <c r="H955" s="68"/>
      <c r="I955" s="475">
        <f t="shared" si="90"/>
        <v>0</v>
      </c>
      <c r="J955" s="17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</row>
    <row r="956" spans="1:36" s="89" customFormat="1" ht="38.25">
      <c r="A956" s="349" t="s">
        <v>1274</v>
      </c>
      <c r="B956" s="131"/>
      <c r="C956" s="119" t="s">
        <v>1617</v>
      </c>
      <c r="D956" s="120">
        <f>F956*$F$58</f>
        <v>1888.3200000000002</v>
      </c>
      <c r="E956" s="90"/>
      <c r="F956" s="110">
        <v>24</v>
      </c>
      <c r="G956" s="91"/>
      <c r="H956" s="98"/>
      <c r="I956" s="459">
        <f t="shared" si="90"/>
        <v>0</v>
      </c>
      <c r="J956" s="17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</row>
    <row r="957" spans="1:36" ht="38.25">
      <c r="A957" s="352" t="s">
        <v>1274</v>
      </c>
      <c r="B957" s="391"/>
      <c r="C957" s="164" t="s">
        <v>1618</v>
      </c>
      <c r="D957" s="549">
        <f>F957*$F$58</f>
        <v>2596.44</v>
      </c>
      <c r="E957" s="4"/>
      <c r="F957" s="62">
        <v>33</v>
      </c>
      <c r="G957" s="50"/>
      <c r="H957" s="68"/>
      <c r="I957" s="475">
        <f t="shared" si="90"/>
        <v>0</v>
      </c>
      <c r="J957" s="17"/>
    </row>
    <row r="958" spans="1:36" s="89" customFormat="1" ht="15.75">
      <c r="A958" s="716" t="s">
        <v>1619</v>
      </c>
      <c r="B958" s="686"/>
      <c r="C958" s="686"/>
      <c r="D958" s="686"/>
      <c r="E958" s="686"/>
      <c r="F958" s="686"/>
      <c r="G958" s="686"/>
      <c r="H958" s="686"/>
      <c r="I958" s="687"/>
      <c r="J958" s="17" t="s">
        <v>1620</v>
      </c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</row>
    <row r="959" spans="1:36" s="89" customFormat="1">
      <c r="A959" s="100" t="s">
        <v>51</v>
      </c>
      <c r="B959" s="100" t="s">
        <v>1621</v>
      </c>
      <c r="C959" s="93" t="s">
        <v>1622</v>
      </c>
      <c r="D959" s="151">
        <f>F959*F58</f>
        <v>393.40000000000003</v>
      </c>
      <c r="E959" s="90"/>
      <c r="F959" s="90">
        <v>5</v>
      </c>
      <c r="G959" s="90"/>
      <c r="H959" s="157"/>
      <c r="I959" s="607">
        <f>H959*D959</f>
        <v>0</v>
      </c>
      <c r="J959" s="17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</row>
    <row r="960" spans="1:36" s="89" customFormat="1">
      <c r="A960" s="20" t="s">
        <v>51</v>
      </c>
      <c r="B960" s="20" t="s">
        <v>1623</v>
      </c>
      <c r="C960" s="34" t="s">
        <v>1624</v>
      </c>
      <c r="D960" s="2">
        <f>E960*$E$58</f>
        <v>559.6</v>
      </c>
      <c r="E960" s="4">
        <v>8</v>
      </c>
      <c r="F960" s="4"/>
      <c r="G960" s="4"/>
      <c r="H960" s="158"/>
      <c r="I960" s="566">
        <f>H960*D960</f>
        <v>0</v>
      </c>
      <c r="J960" s="17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</row>
    <row r="961" spans="1:36" s="89" customFormat="1">
      <c r="A961" s="100" t="s">
        <v>1450</v>
      </c>
      <c r="B961" s="100" t="s">
        <v>1625</v>
      </c>
      <c r="C961" s="93" t="s">
        <v>1626</v>
      </c>
      <c r="D961" s="151">
        <v>70</v>
      </c>
      <c r="E961" s="90"/>
      <c r="F961" s="90"/>
      <c r="G961" s="90"/>
      <c r="H961" s="157"/>
      <c r="I961" s="607">
        <f t="shared" ref="I961:I967" si="93">H961*D961</f>
        <v>0</v>
      </c>
      <c r="J961" s="17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</row>
    <row r="962" spans="1:36">
      <c r="A962" s="100" t="s">
        <v>1450</v>
      </c>
      <c r="B962" s="100" t="s">
        <v>1627</v>
      </c>
      <c r="C962" s="93" t="s">
        <v>1628</v>
      </c>
      <c r="D962" s="151">
        <v>170</v>
      </c>
      <c r="E962" s="90"/>
      <c r="F962" s="90"/>
      <c r="G962" s="90"/>
      <c r="H962" s="157"/>
      <c r="I962" s="607">
        <f t="shared" si="93"/>
        <v>0</v>
      </c>
      <c r="J962" s="17"/>
    </row>
    <row r="963" spans="1:36">
      <c r="A963" s="20" t="s">
        <v>1450</v>
      </c>
      <c r="B963" s="20" t="s">
        <v>1629</v>
      </c>
      <c r="C963" s="34" t="s">
        <v>1630</v>
      </c>
      <c r="D963" s="2">
        <v>70</v>
      </c>
      <c r="E963" s="4"/>
      <c r="F963" s="4"/>
      <c r="G963" s="4"/>
      <c r="H963" s="158"/>
      <c r="I963" s="566">
        <f t="shared" si="93"/>
        <v>0</v>
      </c>
      <c r="J963" s="17"/>
    </row>
    <row r="964" spans="1:36" s="89" customFormat="1">
      <c r="A964" s="20" t="s">
        <v>1450</v>
      </c>
      <c r="B964" s="20" t="s">
        <v>1631</v>
      </c>
      <c r="C964" s="34" t="s">
        <v>1632</v>
      </c>
      <c r="D964" s="2">
        <v>170</v>
      </c>
      <c r="E964" s="4"/>
      <c r="F964" s="4"/>
      <c r="G964" s="4"/>
      <c r="H964" s="158"/>
      <c r="I964" s="566">
        <f t="shared" si="93"/>
        <v>0</v>
      </c>
      <c r="J964" s="17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</row>
    <row r="965" spans="1:36" s="89" customFormat="1">
      <c r="A965" s="100" t="s">
        <v>1450</v>
      </c>
      <c r="B965" s="100" t="s">
        <v>1633</v>
      </c>
      <c r="C965" s="93" t="s">
        <v>1634</v>
      </c>
      <c r="D965" s="2">
        <v>70</v>
      </c>
      <c r="E965" s="90"/>
      <c r="F965" s="90"/>
      <c r="G965" s="90"/>
      <c r="H965" s="157"/>
      <c r="I965" s="607">
        <f t="shared" si="93"/>
        <v>0</v>
      </c>
      <c r="J965" s="17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</row>
    <row r="966" spans="1:36" s="89" customFormat="1">
      <c r="A966" s="100" t="s">
        <v>1450</v>
      </c>
      <c r="B966" s="100" t="s">
        <v>1635</v>
      </c>
      <c r="C966" s="93" t="s">
        <v>1636</v>
      </c>
      <c r="D966" s="151">
        <v>170</v>
      </c>
      <c r="E966" s="90"/>
      <c r="F966" s="90"/>
      <c r="G966" s="90"/>
      <c r="H966" s="157"/>
      <c r="I966" s="607">
        <f t="shared" si="93"/>
        <v>0</v>
      </c>
      <c r="J966" s="17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</row>
    <row r="967" spans="1:36" s="89" customFormat="1">
      <c r="A967" s="20" t="s">
        <v>1450</v>
      </c>
      <c r="B967" s="20" t="s">
        <v>1637</v>
      </c>
      <c r="C967" s="34" t="s">
        <v>1638</v>
      </c>
      <c r="D967" s="2">
        <v>70</v>
      </c>
      <c r="E967" s="4"/>
      <c r="F967" s="4"/>
      <c r="G967" s="4"/>
      <c r="H967" s="158"/>
      <c r="I967" s="566">
        <f t="shared" si="93"/>
        <v>0</v>
      </c>
      <c r="J967" s="17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</row>
    <row r="968" spans="1:36" s="89" customFormat="1">
      <c r="A968" s="20" t="s">
        <v>1450</v>
      </c>
      <c r="B968" s="20" t="s">
        <v>1639</v>
      </c>
      <c r="C968" s="34" t="s">
        <v>1640</v>
      </c>
      <c r="D968" s="2">
        <v>170</v>
      </c>
      <c r="E968" s="4"/>
      <c r="F968" s="4"/>
      <c r="G968" s="4"/>
      <c r="H968" s="158"/>
      <c r="I968" s="566">
        <f t="shared" ref="I968:I982" si="94">H968*D968</f>
        <v>0</v>
      </c>
      <c r="J968" s="17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</row>
    <row r="969" spans="1:36" s="89" customFormat="1">
      <c r="A969" s="100" t="s">
        <v>1450</v>
      </c>
      <c r="B969" s="100" t="s">
        <v>1641</v>
      </c>
      <c r="C969" s="93" t="s">
        <v>1642</v>
      </c>
      <c r="D969" s="151">
        <v>70</v>
      </c>
      <c r="E969" s="90"/>
      <c r="F969" s="90"/>
      <c r="G969" s="90"/>
      <c r="H969" s="157"/>
      <c r="I969" s="607">
        <f t="shared" si="94"/>
        <v>0</v>
      </c>
      <c r="J969" s="17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</row>
    <row r="970" spans="1:36" s="89" customFormat="1">
      <c r="A970" s="100" t="s">
        <v>1450</v>
      </c>
      <c r="B970" s="100" t="s">
        <v>1643</v>
      </c>
      <c r="C970" s="93" t="s">
        <v>1644</v>
      </c>
      <c r="D970" s="151">
        <v>170</v>
      </c>
      <c r="E970" s="90"/>
      <c r="F970" s="90"/>
      <c r="G970" s="90"/>
      <c r="H970" s="157"/>
      <c r="I970" s="607">
        <f t="shared" si="94"/>
        <v>0</v>
      </c>
      <c r="J970" s="17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</row>
    <row r="971" spans="1:36" s="89" customFormat="1">
      <c r="A971" s="20" t="s">
        <v>1450</v>
      </c>
      <c r="B971" s="20" t="s">
        <v>1645</v>
      </c>
      <c r="C971" s="34" t="s">
        <v>1646</v>
      </c>
      <c r="D971" s="2">
        <v>70</v>
      </c>
      <c r="E971" s="4"/>
      <c r="F971" s="4"/>
      <c r="G971" s="4"/>
      <c r="H971" s="158"/>
      <c r="I971" s="566">
        <f t="shared" si="94"/>
        <v>0</v>
      </c>
      <c r="J971" s="17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</row>
    <row r="972" spans="1:36" s="89" customFormat="1">
      <c r="A972" s="20" t="s">
        <v>1450</v>
      </c>
      <c r="B972" s="20" t="s">
        <v>1647</v>
      </c>
      <c r="C972" s="34" t="s">
        <v>1648</v>
      </c>
      <c r="D972" s="2">
        <v>170</v>
      </c>
      <c r="E972" s="4"/>
      <c r="F972" s="4"/>
      <c r="G972" s="4"/>
      <c r="H972" s="158"/>
      <c r="I972" s="566">
        <f t="shared" si="94"/>
        <v>0</v>
      </c>
      <c r="J972" s="17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</row>
    <row r="973" spans="1:36" s="89" customFormat="1">
      <c r="A973" s="100" t="s">
        <v>1450</v>
      </c>
      <c r="B973" s="100" t="s">
        <v>1649</v>
      </c>
      <c r="C973" s="93" t="s">
        <v>1650</v>
      </c>
      <c r="D973" s="151">
        <v>70</v>
      </c>
      <c r="E973" s="90"/>
      <c r="F973" s="90"/>
      <c r="G973" s="90"/>
      <c r="H973" s="157"/>
      <c r="I973" s="607">
        <f t="shared" si="94"/>
        <v>0</v>
      </c>
      <c r="J973" s="17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</row>
    <row r="974" spans="1:36" s="89" customFormat="1">
      <c r="A974" s="100" t="s">
        <v>1450</v>
      </c>
      <c r="B974" s="100" t="s">
        <v>1651</v>
      </c>
      <c r="C974" s="93" t="s">
        <v>1652</v>
      </c>
      <c r="D974" s="151">
        <v>170</v>
      </c>
      <c r="E974" s="90"/>
      <c r="F974" s="90"/>
      <c r="G974" s="90"/>
      <c r="H974" s="157"/>
      <c r="I974" s="607">
        <f t="shared" si="94"/>
        <v>0</v>
      </c>
      <c r="J974" s="17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</row>
    <row r="975" spans="1:36" s="89" customFormat="1">
      <c r="A975" s="20" t="s">
        <v>1450</v>
      </c>
      <c r="B975" s="20" t="s">
        <v>1653</v>
      </c>
      <c r="C975" s="34" t="s">
        <v>1654</v>
      </c>
      <c r="D975" s="2">
        <v>70</v>
      </c>
      <c r="E975" s="4"/>
      <c r="F975" s="4"/>
      <c r="G975" s="4"/>
      <c r="H975" s="158"/>
      <c r="I975" s="566">
        <f t="shared" si="94"/>
        <v>0</v>
      </c>
      <c r="J975" s="17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</row>
    <row r="976" spans="1:36" s="89" customFormat="1">
      <c r="A976" s="20" t="s">
        <v>1450</v>
      </c>
      <c r="B976" s="20" t="s">
        <v>1655</v>
      </c>
      <c r="C976" s="34" t="s">
        <v>1656</v>
      </c>
      <c r="D976" s="2">
        <v>170</v>
      </c>
      <c r="E976" s="4"/>
      <c r="F976" s="4"/>
      <c r="G976" s="4"/>
      <c r="H976" s="158"/>
      <c r="I976" s="566">
        <f t="shared" si="94"/>
        <v>0</v>
      </c>
      <c r="J976" s="17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</row>
    <row r="977" spans="1:36" s="89" customFormat="1">
      <c r="A977" s="100" t="s">
        <v>1450</v>
      </c>
      <c r="B977" s="100" t="s">
        <v>1657</v>
      </c>
      <c r="C977" s="93" t="s">
        <v>1658</v>
      </c>
      <c r="D977" s="151">
        <v>70</v>
      </c>
      <c r="E977" s="90"/>
      <c r="F977" s="90"/>
      <c r="G977" s="90"/>
      <c r="H977" s="157"/>
      <c r="I977" s="607">
        <f t="shared" si="94"/>
        <v>0</v>
      </c>
      <c r="J977" s="17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</row>
    <row r="978" spans="1:36" s="89" customFormat="1">
      <c r="A978" s="100" t="s">
        <v>1450</v>
      </c>
      <c r="B978" s="100" t="s">
        <v>1659</v>
      </c>
      <c r="C978" s="93" t="s">
        <v>1660</v>
      </c>
      <c r="D978" s="151">
        <v>170</v>
      </c>
      <c r="E978" s="90"/>
      <c r="F978" s="90"/>
      <c r="G978" s="90"/>
      <c r="H978" s="157"/>
      <c r="I978" s="607">
        <f t="shared" si="94"/>
        <v>0</v>
      </c>
      <c r="J978" s="17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</row>
    <row r="979" spans="1:36" s="89" customFormat="1" ht="25.5">
      <c r="A979" s="20" t="s">
        <v>1450</v>
      </c>
      <c r="B979" s="20" t="s">
        <v>1661</v>
      </c>
      <c r="C979" s="34" t="s">
        <v>1662</v>
      </c>
      <c r="D979" s="2">
        <v>70</v>
      </c>
      <c r="E979" s="4"/>
      <c r="F979" s="4"/>
      <c r="G979" s="4"/>
      <c r="H979" s="158"/>
      <c r="I979" s="566">
        <f t="shared" si="94"/>
        <v>0</v>
      </c>
      <c r="J979" s="17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</row>
    <row r="980" spans="1:36" s="89" customFormat="1" ht="25.5">
      <c r="A980" s="20" t="s">
        <v>1450</v>
      </c>
      <c r="B980" s="20" t="s">
        <v>1663</v>
      </c>
      <c r="C980" s="34" t="s">
        <v>1664</v>
      </c>
      <c r="D980" s="2">
        <v>170</v>
      </c>
      <c r="E980" s="4"/>
      <c r="F980" s="4"/>
      <c r="G980" s="4"/>
      <c r="H980" s="158"/>
      <c r="I980" s="566">
        <f t="shared" si="94"/>
        <v>0</v>
      </c>
      <c r="J980" s="17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</row>
    <row r="981" spans="1:36" s="89" customFormat="1">
      <c r="A981" s="100" t="s">
        <v>1450</v>
      </c>
      <c r="B981" s="100" t="s">
        <v>1665</v>
      </c>
      <c r="C981" s="93" t="s">
        <v>1666</v>
      </c>
      <c r="D981" s="151">
        <v>70</v>
      </c>
      <c r="E981" s="90"/>
      <c r="F981" s="90"/>
      <c r="G981" s="90"/>
      <c r="H981" s="157"/>
      <c r="I981" s="607">
        <f t="shared" si="94"/>
        <v>0</v>
      </c>
      <c r="J981" s="17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</row>
    <row r="982" spans="1:36" s="89" customFormat="1" ht="25.5">
      <c r="A982" s="100" t="s">
        <v>1450</v>
      </c>
      <c r="B982" s="100" t="s">
        <v>1667</v>
      </c>
      <c r="C982" s="93" t="s">
        <v>1668</v>
      </c>
      <c r="D982" s="151">
        <v>170</v>
      </c>
      <c r="E982" s="90"/>
      <c r="F982" s="90"/>
      <c r="G982" s="90"/>
      <c r="H982" s="157"/>
      <c r="I982" s="607">
        <f t="shared" si="94"/>
        <v>0</v>
      </c>
      <c r="J982" s="17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</row>
    <row r="983" spans="1:36" s="89" customFormat="1" ht="25.5">
      <c r="A983" s="20" t="s">
        <v>1487</v>
      </c>
      <c r="B983" s="20" t="s">
        <v>1669</v>
      </c>
      <c r="C983" s="34" t="s">
        <v>1670</v>
      </c>
      <c r="D983" s="2">
        <f>F983*F58</f>
        <v>354.06000000000006</v>
      </c>
      <c r="E983" s="4"/>
      <c r="F983" s="4">
        <v>4.5</v>
      </c>
      <c r="G983" s="4"/>
      <c r="H983" s="158"/>
      <c r="I983" s="566">
        <f>H983*D983</f>
        <v>0</v>
      </c>
      <c r="J983" s="17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</row>
    <row r="984" spans="1:36">
      <c r="A984" s="20" t="s">
        <v>1487</v>
      </c>
      <c r="B984" s="20" t="s">
        <v>1671</v>
      </c>
      <c r="C984" s="34" t="s">
        <v>1672</v>
      </c>
      <c r="D984" s="2">
        <f>F984*F58</f>
        <v>393.40000000000003</v>
      </c>
      <c r="E984" s="4"/>
      <c r="F984" s="4">
        <v>5</v>
      </c>
      <c r="G984" s="4"/>
      <c r="H984" s="158"/>
      <c r="I984" s="566">
        <f>H984*D984</f>
        <v>0</v>
      </c>
      <c r="J984" s="17"/>
    </row>
    <row r="985" spans="1:36">
      <c r="A985" s="9"/>
      <c r="B985" s="9"/>
      <c r="C985" s="9"/>
      <c r="D985" s="9"/>
      <c r="E985" s="9"/>
      <c r="F985" s="9"/>
      <c r="G985" s="9"/>
      <c r="I985" s="9"/>
    </row>
    <row r="986" spans="1:36" s="89" customFormat="1" ht="15.75">
      <c r="A986" s="716" t="s">
        <v>1673</v>
      </c>
      <c r="B986" s="686"/>
      <c r="C986" s="686"/>
      <c r="D986" s="686"/>
      <c r="E986" s="686"/>
      <c r="F986" s="686"/>
      <c r="G986" s="686"/>
      <c r="H986" s="686"/>
      <c r="I986" s="687"/>
      <c r="J986" s="17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</row>
    <row r="987" spans="1:36">
      <c r="A987" s="121" t="s">
        <v>1487</v>
      </c>
      <c r="B987" s="392" t="s">
        <v>1674</v>
      </c>
      <c r="C987" s="271" t="s">
        <v>1675</v>
      </c>
      <c r="D987" s="151">
        <v>170</v>
      </c>
      <c r="E987" s="114"/>
      <c r="F987" s="112"/>
      <c r="G987" s="114"/>
      <c r="H987" s="99"/>
      <c r="I987" s="453">
        <f t="shared" ref="I987:I994" si="95">H987*D987</f>
        <v>0</v>
      </c>
      <c r="J987" s="17"/>
    </row>
    <row r="988" spans="1:36" s="89" customFormat="1">
      <c r="A988" s="20" t="s">
        <v>1487</v>
      </c>
      <c r="B988" s="179" t="s">
        <v>1676</v>
      </c>
      <c r="C988" s="34" t="s">
        <v>1677</v>
      </c>
      <c r="D988" s="151">
        <v>170</v>
      </c>
      <c r="E988" s="114"/>
      <c r="F988" s="60"/>
      <c r="G988" s="4"/>
      <c r="H988" s="67"/>
      <c r="I988" s="454">
        <f t="shared" si="95"/>
        <v>0</v>
      </c>
      <c r="J988" s="17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</row>
    <row r="989" spans="1:36">
      <c r="A989" s="121" t="s">
        <v>1487</v>
      </c>
      <c r="B989" s="392" t="s">
        <v>1678</v>
      </c>
      <c r="C989" s="271" t="s">
        <v>1679</v>
      </c>
      <c r="D989" s="60">
        <v>170</v>
      </c>
      <c r="E989" s="114"/>
      <c r="F989" s="60"/>
      <c r="G989" s="114"/>
      <c r="H989" s="99"/>
      <c r="I989" s="453">
        <f t="shared" si="95"/>
        <v>0</v>
      </c>
      <c r="J989" s="17"/>
    </row>
    <row r="990" spans="1:36">
      <c r="A990" s="20" t="s">
        <v>1487</v>
      </c>
      <c r="B990" s="179" t="s">
        <v>1680</v>
      </c>
      <c r="C990" s="207" t="s">
        <v>1681</v>
      </c>
      <c r="D990" s="60">
        <v>170</v>
      </c>
      <c r="E990" s="4"/>
      <c r="F990" s="60"/>
      <c r="G990" s="4"/>
      <c r="H990" s="67"/>
      <c r="I990" s="454">
        <f t="shared" si="95"/>
        <v>0</v>
      </c>
      <c r="J990" s="215"/>
    </row>
    <row r="991" spans="1:36" ht="25.5">
      <c r="A991" s="121" t="s">
        <v>1487</v>
      </c>
      <c r="B991" s="392" t="s">
        <v>1682</v>
      </c>
      <c r="C991" s="271" t="s">
        <v>1683</v>
      </c>
      <c r="D991" s="60">
        <v>170</v>
      </c>
      <c r="E991" s="114"/>
      <c r="F991" s="60"/>
      <c r="G991" s="114"/>
      <c r="H991" s="99"/>
      <c r="I991" s="453">
        <f>H991*D991</f>
        <v>0</v>
      </c>
      <c r="J991" s="215"/>
    </row>
    <row r="992" spans="1:36" s="89" customFormat="1" ht="25.5">
      <c r="A992" s="20" t="s">
        <v>1487</v>
      </c>
      <c r="B992" s="392" t="s">
        <v>1684</v>
      </c>
      <c r="C992" s="207" t="s">
        <v>1685</v>
      </c>
      <c r="D992" s="60">
        <v>170</v>
      </c>
      <c r="E992" s="4"/>
      <c r="F992" s="60"/>
      <c r="G992" s="4"/>
      <c r="H992" s="67"/>
      <c r="I992" s="454">
        <f>H992*D992</f>
        <v>0</v>
      </c>
      <c r="J992" s="17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</row>
    <row r="993" spans="1:36">
      <c r="A993" s="100" t="s">
        <v>51</v>
      </c>
      <c r="B993" s="321" t="s">
        <v>1686</v>
      </c>
      <c r="C993" s="93" t="s">
        <v>1687</v>
      </c>
      <c r="D993" s="151">
        <f>F993*F58</f>
        <v>393.40000000000003</v>
      </c>
      <c r="E993" s="103"/>
      <c r="F993" s="108">
        <v>5</v>
      </c>
      <c r="G993" s="90"/>
      <c r="H993" s="88"/>
      <c r="I993" s="455">
        <f t="shared" si="95"/>
        <v>0</v>
      </c>
      <c r="J993" s="17"/>
    </row>
    <row r="994" spans="1:36">
      <c r="A994" s="352" t="s">
        <v>51</v>
      </c>
      <c r="B994" s="391" t="s">
        <v>1686</v>
      </c>
      <c r="C994" s="164" t="s">
        <v>1688</v>
      </c>
      <c r="D994" s="549">
        <f>F994*F58</f>
        <v>393.40000000000003</v>
      </c>
      <c r="E994" s="19"/>
      <c r="F994" s="62">
        <v>5</v>
      </c>
      <c r="G994" s="50"/>
      <c r="H994" s="68"/>
      <c r="I994" s="475">
        <f t="shared" si="95"/>
        <v>0</v>
      </c>
      <c r="J994" s="17"/>
    </row>
    <row r="995" spans="1:36" s="89" customFormat="1" ht="15.75">
      <c r="A995" s="716" t="s">
        <v>1689</v>
      </c>
      <c r="B995" s="686"/>
      <c r="C995" s="686"/>
      <c r="D995" s="686"/>
      <c r="E995" s="686"/>
      <c r="F995" s="686"/>
      <c r="G995" s="686"/>
      <c r="H995" s="686"/>
      <c r="I995" s="687"/>
      <c r="J995" s="17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</row>
    <row r="996" spans="1:36">
      <c r="A996" s="121" t="s">
        <v>1487</v>
      </c>
      <c r="B996" s="392" t="s">
        <v>1690</v>
      </c>
      <c r="C996" s="271" t="s">
        <v>1691</v>
      </c>
      <c r="D996" s="102">
        <v>170</v>
      </c>
      <c r="E996" s="116"/>
      <c r="F996" s="104"/>
      <c r="G996" s="116"/>
      <c r="H996" s="646"/>
      <c r="I996" s="647">
        <f t="shared" ref="I996:I1010" si="96">H996*D996</f>
        <v>0</v>
      </c>
      <c r="J996" s="17"/>
    </row>
    <row r="997" spans="1:36">
      <c r="A997" s="20" t="s">
        <v>1487</v>
      </c>
      <c r="B997" s="179" t="s">
        <v>1692</v>
      </c>
      <c r="C997" s="34" t="s">
        <v>1693</v>
      </c>
      <c r="D997" s="29">
        <v>170</v>
      </c>
      <c r="E997" s="30"/>
      <c r="F997" s="59"/>
      <c r="H997" s="648"/>
      <c r="I997" s="649">
        <f t="shared" si="96"/>
        <v>0</v>
      </c>
      <c r="J997" s="17"/>
    </row>
    <row r="998" spans="1:36">
      <c r="A998" s="20" t="s">
        <v>1487</v>
      </c>
      <c r="B998" s="390" t="s">
        <v>1603</v>
      </c>
      <c r="C998" s="207" t="s">
        <v>1694</v>
      </c>
      <c r="D998" s="29">
        <v>170</v>
      </c>
      <c r="E998" s="162"/>
      <c r="F998" s="58"/>
      <c r="G998" s="162"/>
      <c r="H998" s="650"/>
      <c r="I998" s="649">
        <f t="shared" si="96"/>
        <v>0</v>
      </c>
      <c r="J998" s="17"/>
    </row>
    <row r="999" spans="1:36" s="89" customFormat="1">
      <c r="A999" s="20" t="s">
        <v>1487</v>
      </c>
      <c r="B999" s="390" t="s">
        <v>1605</v>
      </c>
      <c r="C999" s="207" t="s">
        <v>1695</v>
      </c>
      <c r="D999" s="29">
        <v>170</v>
      </c>
      <c r="E999" s="162"/>
      <c r="F999" s="58"/>
      <c r="G999" s="162"/>
      <c r="H999" s="650"/>
      <c r="I999" s="649">
        <f t="shared" si="96"/>
        <v>0</v>
      </c>
      <c r="J999" s="17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</row>
    <row r="1000" spans="1:36">
      <c r="A1000" s="121" t="s">
        <v>1487</v>
      </c>
      <c r="B1000" s="392" t="s">
        <v>1696</v>
      </c>
      <c r="C1000" s="207" t="s">
        <v>1697</v>
      </c>
      <c r="D1000" s="102">
        <v>170</v>
      </c>
      <c r="E1000" s="116"/>
      <c r="F1000" s="104"/>
      <c r="G1000" s="116"/>
      <c r="H1000" s="646"/>
      <c r="I1000" s="647">
        <f t="shared" si="96"/>
        <v>0</v>
      </c>
      <c r="J1000" s="17"/>
    </row>
    <row r="1001" spans="1:36">
      <c r="A1001" s="20" t="s">
        <v>1487</v>
      </c>
      <c r="B1001" s="179" t="s">
        <v>1698</v>
      </c>
      <c r="C1001" s="34" t="s">
        <v>1699</v>
      </c>
      <c r="D1001" s="29">
        <v>170</v>
      </c>
      <c r="E1001" s="30"/>
      <c r="F1001" s="59"/>
      <c r="H1001" s="648"/>
      <c r="I1001" s="649">
        <f t="shared" si="96"/>
        <v>0</v>
      </c>
      <c r="J1001" s="17"/>
    </row>
    <row r="1002" spans="1:36" ht="25.5">
      <c r="A1002" s="121" t="s">
        <v>1545</v>
      </c>
      <c r="B1002" s="425" t="s">
        <v>1700</v>
      </c>
      <c r="C1002" s="271" t="s">
        <v>1701</v>
      </c>
      <c r="D1002" s="102">
        <v>180</v>
      </c>
      <c r="E1002" s="116"/>
      <c r="F1002" s="104"/>
      <c r="G1002" s="116"/>
      <c r="H1002" s="646"/>
      <c r="I1002" s="647">
        <f t="shared" si="96"/>
        <v>0</v>
      </c>
      <c r="J1002" s="17"/>
    </row>
    <row r="1003" spans="1:36" ht="25.5">
      <c r="A1003" s="20" t="s">
        <v>1545</v>
      </c>
      <c r="B1003" s="320" t="s">
        <v>1702</v>
      </c>
      <c r="C1003" s="34" t="s">
        <v>1703</v>
      </c>
      <c r="D1003" s="29">
        <v>180</v>
      </c>
      <c r="E1003" s="30"/>
      <c r="F1003" s="59"/>
      <c r="H1003" s="648"/>
      <c r="I1003" s="649">
        <f t="shared" si="96"/>
        <v>0</v>
      </c>
      <c r="J1003" s="17"/>
    </row>
    <row r="1004" spans="1:36">
      <c r="A1004" s="121" t="s">
        <v>1545</v>
      </c>
      <c r="B1004" s="425" t="s">
        <v>1498</v>
      </c>
      <c r="C1004" s="271" t="s">
        <v>1704</v>
      </c>
      <c r="D1004" s="102">
        <v>180</v>
      </c>
      <c r="E1004" s="116"/>
      <c r="F1004" s="104"/>
      <c r="G1004" s="116"/>
      <c r="H1004" s="646"/>
      <c r="I1004" s="647">
        <f t="shared" si="96"/>
        <v>0</v>
      </c>
      <c r="J1004" s="17"/>
    </row>
    <row r="1005" spans="1:36" s="89" customFormat="1">
      <c r="A1005" s="20" t="s">
        <v>1545</v>
      </c>
      <c r="B1005" s="320" t="s">
        <v>1500</v>
      </c>
      <c r="C1005" s="34" t="s">
        <v>1705</v>
      </c>
      <c r="D1005" s="29">
        <v>180</v>
      </c>
      <c r="E1005" s="30"/>
      <c r="F1005" s="59"/>
      <c r="G1005" s="30"/>
      <c r="H1005" s="648"/>
      <c r="I1005" s="649">
        <f t="shared" si="96"/>
        <v>0</v>
      </c>
      <c r="J1005" s="215" t="s">
        <v>1706</v>
      </c>
      <c r="K1005" s="9" t="s">
        <v>1707</v>
      </c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</row>
    <row r="1006" spans="1:36" s="89" customFormat="1">
      <c r="A1006" s="352" t="s">
        <v>1566</v>
      </c>
      <c r="B1006" s="391" t="s">
        <v>1708</v>
      </c>
      <c r="C1006" s="34" t="s">
        <v>1709</v>
      </c>
      <c r="D1006" s="29">
        <f>F1006*$F$58</f>
        <v>393.40000000000003</v>
      </c>
      <c r="E1006" s="30"/>
      <c r="F1006" s="59">
        <v>5</v>
      </c>
      <c r="G1006" s="672"/>
      <c r="H1006" s="650"/>
      <c r="I1006" s="649">
        <f t="shared" si="96"/>
        <v>0</v>
      </c>
      <c r="J1006" s="17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</row>
    <row r="1007" spans="1:36" s="89" customFormat="1">
      <c r="A1007" s="352" t="s">
        <v>1566</v>
      </c>
      <c r="B1007" s="391" t="s">
        <v>1710</v>
      </c>
      <c r="C1007" s="34" t="s">
        <v>1711</v>
      </c>
      <c r="D1007" s="29">
        <f>F1007*$F$58</f>
        <v>393.40000000000003</v>
      </c>
      <c r="E1007" s="30"/>
      <c r="F1007" s="59">
        <v>5</v>
      </c>
      <c r="G1007" s="672"/>
      <c r="H1007" s="650"/>
      <c r="I1007" s="649">
        <f t="shared" si="96"/>
        <v>0</v>
      </c>
      <c r="J1007" s="17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</row>
    <row r="1008" spans="1:36" s="89" customFormat="1">
      <c r="A1008" s="352"/>
      <c r="B1008" s="391"/>
      <c r="C1008" s="34" t="s">
        <v>1712</v>
      </c>
      <c r="D1008" s="29">
        <f>F1008*$F$58</f>
        <v>550.76</v>
      </c>
      <c r="E1008" s="30"/>
      <c r="F1008" s="59">
        <v>7</v>
      </c>
      <c r="G1008" s="672"/>
      <c r="H1008" s="650"/>
      <c r="I1008" s="649">
        <f t="shared" si="96"/>
        <v>0</v>
      </c>
      <c r="J1008" s="17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</row>
    <row r="1009" spans="1:36" s="89" customFormat="1">
      <c r="A1009" s="349" t="s">
        <v>51</v>
      </c>
      <c r="B1009" s="131" t="s">
        <v>1713</v>
      </c>
      <c r="C1009" s="243" t="s">
        <v>1714</v>
      </c>
      <c r="D1009" s="87">
        <f>F1009*$F$58</f>
        <v>393.40000000000003</v>
      </c>
      <c r="E1009" s="84"/>
      <c r="F1009" s="84">
        <v>5</v>
      </c>
      <c r="G1009" s="92"/>
      <c r="H1009" s="646"/>
      <c r="I1009" s="651">
        <f t="shared" si="96"/>
        <v>0</v>
      </c>
      <c r="J1009" s="215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</row>
    <row r="1010" spans="1:36" ht="25.5">
      <c r="A1010" s="20" t="s">
        <v>51</v>
      </c>
      <c r="B1010" s="425" t="s">
        <v>1715</v>
      </c>
      <c r="C1010" s="207" t="s">
        <v>1716</v>
      </c>
      <c r="D1010" s="87">
        <f>F1010*$F$58</f>
        <v>393.40000000000003</v>
      </c>
      <c r="E1010" s="162"/>
      <c r="F1010" s="58">
        <v>5</v>
      </c>
      <c r="G1010" s="162"/>
      <c r="H1010" s="650"/>
      <c r="I1010" s="651">
        <f t="shared" si="96"/>
        <v>0</v>
      </c>
      <c r="J1010" s="17"/>
    </row>
    <row r="1011" spans="1:36">
      <c r="A1011" s="735" t="s">
        <v>1717</v>
      </c>
      <c r="B1011" s="735"/>
      <c r="C1011" s="735"/>
      <c r="D1011" s="735"/>
      <c r="E1011" s="735"/>
      <c r="F1011" s="735"/>
      <c r="G1011" s="735"/>
      <c r="H1011" s="735"/>
      <c r="I1011" s="736"/>
      <c r="J1011" s="17"/>
    </row>
    <row r="1012" spans="1:36">
      <c r="A1012" s="737"/>
      <c r="B1012" s="737"/>
      <c r="C1012" s="737"/>
      <c r="D1012" s="737"/>
      <c r="E1012" s="737"/>
      <c r="F1012" s="737"/>
      <c r="G1012" s="737"/>
      <c r="H1012" s="737"/>
      <c r="I1012" s="738"/>
      <c r="J1012" s="17"/>
    </row>
    <row r="1013" spans="1:36" ht="15">
      <c r="A1013" s="121" t="s">
        <v>12</v>
      </c>
      <c r="B1013" s="427"/>
      <c r="C1013" s="652" t="s">
        <v>1718</v>
      </c>
      <c r="D1013" s="270">
        <v>70</v>
      </c>
      <c r="E1013" s="569"/>
      <c r="F1013" s="569"/>
      <c r="G1013" s="569"/>
      <c r="H1013" s="568"/>
      <c r="I1013" s="453">
        <f t="shared" ref="I1013:I1018" si="97">H1013*D1013</f>
        <v>0</v>
      </c>
      <c r="J1013" s="215"/>
    </row>
    <row r="1014" spans="1:36" ht="15">
      <c r="A1014" s="121" t="s">
        <v>12</v>
      </c>
      <c r="B1014" s="427"/>
      <c r="C1014" s="652" t="s">
        <v>1719</v>
      </c>
      <c r="D1014" s="270">
        <v>70</v>
      </c>
      <c r="E1014" s="569"/>
      <c r="F1014" s="569"/>
      <c r="G1014" s="569"/>
      <c r="H1014" s="568"/>
      <c r="I1014" s="453">
        <f t="shared" si="97"/>
        <v>0</v>
      </c>
      <c r="J1014" s="215"/>
    </row>
    <row r="1015" spans="1:36" ht="15">
      <c r="A1015" s="121" t="s">
        <v>12</v>
      </c>
      <c r="B1015" s="427"/>
      <c r="C1015" s="652" t="s">
        <v>1720</v>
      </c>
      <c r="D1015" s="270">
        <v>70</v>
      </c>
      <c r="E1015" s="569"/>
      <c r="F1015" s="569"/>
      <c r="G1015" s="569"/>
      <c r="H1015" s="568"/>
      <c r="I1015" s="453">
        <f t="shared" si="97"/>
        <v>0</v>
      </c>
      <c r="J1015" s="215"/>
    </row>
    <row r="1016" spans="1:36" ht="15">
      <c r="A1016" s="121" t="s">
        <v>12</v>
      </c>
      <c r="B1016" s="427"/>
      <c r="C1016" s="652" t="s">
        <v>1721</v>
      </c>
      <c r="D1016" s="270">
        <v>70</v>
      </c>
      <c r="E1016" s="569"/>
      <c r="F1016" s="569"/>
      <c r="G1016" s="569"/>
      <c r="H1016" s="568"/>
      <c r="I1016" s="453">
        <f t="shared" si="97"/>
        <v>0</v>
      </c>
      <c r="J1016" s="215"/>
    </row>
    <row r="1017" spans="1:36" ht="15">
      <c r="A1017" s="121" t="s">
        <v>12</v>
      </c>
      <c r="B1017" s="427"/>
      <c r="C1017" s="652" t="s">
        <v>1722</v>
      </c>
      <c r="D1017" s="270">
        <v>70</v>
      </c>
      <c r="E1017" s="569"/>
      <c r="F1017" s="569"/>
      <c r="G1017" s="569"/>
      <c r="H1017" s="568"/>
      <c r="I1017" s="453">
        <f t="shared" si="97"/>
        <v>0</v>
      </c>
      <c r="J1017" s="215"/>
    </row>
    <row r="1018" spans="1:36" s="89" customFormat="1" ht="15">
      <c r="A1018" s="121" t="s">
        <v>12</v>
      </c>
      <c r="B1018" s="427"/>
      <c r="C1018" s="652" t="s">
        <v>1723</v>
      </c>
      <c r="D1018" s="270">
        <v>325</v>
      </c>
      <c r="E1018" s="569"/>
      <c r="F1018" s="569"/>
      <c r="G1018" s="569"/>
      <c r="H1018" s="568"/>
      <c r="I1018" s="453">
        <f t="shared" si="97"/>
        <v>0</v>
      </c>
      <c r="J1018" s="17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</row>
    <row r="1019" spans="1:36" s="89" customFormat="1">
      <c r="A1019" s="121" t="s">
        <v>1450</v>
      </c>
      <c r="B1019" s="392" t="s">
        <v>1724</v>
      </c>
      <c r="C1019" s="124" t="s">
        <v>1725</v>
      </c>
      <c r="D1019" s="115">
        <v>70</v>
      </c>
      <c r="E1019" s="103"/>
      <c r="F1019" s="112"/>
      <c r="G1019" s="114"/>
      <c r="H1019" s="99"/>
      <c r="I1019" s="453">
        <f t="shared" ref="I1019:I1057" si="98">H1019*D1019</f>
        <v>0</v>
      </c>
      <c r="J1019" s="17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</row>
    <row r="1020" spans="1:36">
      <c r="A1020" s="121" t="s">
        <v>1450</v>
      </c>
      <c r="B1020" s="392" t="s">
        <v>1726</v>
      </c>
      <c r="C1020" s="124" t="s">
        <v>1727</v>
      </c>
      <c r="D1020" s="115">
        <v>170</v>
      </c>
      <c r="E1020" s="103"/>
      <c r="F1020" s="112"/>
      <c r="G1020" s="114"/>
      <c r="H1020" s="99"/>
      <c r="I1020" s="453">
        <f t="shared" si="98"/>
        <v>0</v>
      </c>
      <c r="J1020" s="17"/>
    </row>
    <row r="1021" spans="1:36">
      <c r="A1021" s="20" t="s">
        <v>1450</v>
      </c>
      <c r="B1021" s="179" t="s">
        <v>1728</v>
      </c>
      <c r="C1021" s="196" t="s">
        <v>1729</v>
      </c>
      <c r="D1021" s="18">
        <v>70</v>
      </c>
      <c r="E1021" s="3"/>
      <c r="F1021" s="60"/>
      <c r="G1021" s="4"/>
      <c r="H1021" s="67"/>
      <c r="I1021" s="454">
        <f t="shared" si="98"/>
        <v>0</v>
      </c>
      <c r="J1021" s="17"/>
    </row>
    <row r="1022" spans="1:36" s="89" customFormat="1">
      <c r="A1022" s="20" t="s">
        <v>1450</v>
      </c>
      <c r="B1022" s="179" t="s">
        <v>1730</v>
      </c>
      <c r="C1022" s="196" t="s">
        <v>1731</v>
      </c>
      <c r="D1022" s="18">
        <v>170</v>
      </c>
      <c r="E1022" s="3"/>
      <c r="F1022" s="60"/>
      <c r="G1022" s="4"/>
      <c r="H1022" s="67"/>
      <c r="I1022" s="454">
        <f t="shared" si="98"/>
        <v>0</v>
      </c>
      <c r="J1022" s="17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</row>
    <row r="1023" spans="1:36" s="89" customFormat="1">
      <c r="A1023" s="121" t="s">
        <v>1450</v>
      </c>
      <c r="B1023" s="392" t="s">
        <v>1732</v>
      </c>
      <c r="C1023" s="124" t="s">
        <v>1733</v>
      </c>
      <c r="D1023" s="115">
        <v>70</v>
      </c>
      <c r="E1023" s="103"/>
      <c r="F1023" s="112"/>
      <c r="G1023" s="114"/>
      <c r="H1023" s="99"/>
      <c r="I1023" s="453">
        <f t="shared" si="98"/>
        <v>0</v>
      </c>
      <c r="J1023" s="17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</row>
    <row r="1024" spans="1:36">
      <c r="A1024" s="121" t="s">
        <v>1450</v>
      </c>
      <c r="B1024" s="392" t="s">
        <v>1734</v>
      </c>
      <c r="C1024" s="124" t="s">
        <v>1735</v>
      </c>
      <c r="D1024" s="115">
        <v>170</v>
      </c>
      <c r="E1024" s="103"/>
      <c r="F1024" s="112"/>
      <c r="G1024" s="114"/>
      <c r="H1024" s="99"/>
      <c r="I1024" s="453">
        <f t="shared" si="98"/>
        <v>0</v>
      </c>
      <c r="J1024" s="17"/>
    </row>
    <row r="1025" spans="1:36">
      <c r="A1025" s="20" t="s">
        <v>1450</v>
      </c>
      <c r="B1025" s="179" t="s">
        <v>1736</v>
      </c>
      <c r="C1025" s="196" t="s">
        <v>1737</v>
      </c>
      <c r="D1025" s="18">
        <v>70</v>
      </c>
      <c r="E1025" s="3"/>
      <c r="F1025" s="60"/>
      <c r="G1025" s="4"/>
      <c r="H1025" s="67"/>
      <c r="I1025" s="454">
        <f t="shared" si="98"/>
        <v>0</v>
      </c>
      <c r="J1025" s="17"/>
    </row>
    <row r="1026" spans="1:36" s="89" customFormat="1">
      <c r="A1026" s="20" t="s">
        <v>1450</v>
      </c>
      <c r="B1026" s="179" t="s">
        <v>1738</v>
      </c>
      <c r="C1026" s="196" t="s">
        <v>1739</v>
      </c>
      <c r="D1026" s="18">
        <v>170</v>
      </c>
      <c r="E1026" s="3"/>
      <c r="F1026" s="60"/>
      <c r="G1026" s="4"/>
      <c r="H1026" s="67"/>
      <c r="I1026" s="454">
        <f t="shared" si="98"/>
        <v>0</v>
      </c>
      <c r="J1026" s="17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</row>
    <row r="1027" spans="1:36" s="89" customFormat="1">
      <c r="A1027" s="121" t="s">
        <v>1450</v>
      </c>
      <c r="B1027" s="392" t="s">
        <v>1740</v>
      </c>
      <c r="C1027" s="124" t="s">
        <v>1741</v>
      </c>
      <c r="D1027" s="115">
        <v>70</v>
      </c>
      <c r="E1027" s="103"/>
      <c r="F1027" s="112"/>
      <c r="G1027" s="114"/>
      <c r="H1027" s="99"/>
      <c r="I1027" s="453">
        <f t="shared" si="98"/>
        <v>0</v>
      </c>
      <c r="J1027" s="17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</row>
    <row r="1028" spans="1:36">
      <c r="A1028" s="121" t="s">
        <v>1450</v>
      </c>
      <c r="B1028" s="392" t="s">
        <v>1742</v>
      </c>
      <c r="C1028" s="124" t="s">
        <v>1743</v>
      </c>
      <c r="D1028" s="115">
        <v>170</v>
      </c>
      <c r="E1028" s="103"/>
      <c r="F1028" s="112"/>
      <c r="G1028" s="114"/>
      <c r="H1028" s="99"/>
      <c r="I1028" s="453">
        <f t="shared" si="98"/>
        <v>0</v>
      </c>
      <c r="J1028" s="17"/>
    </row>
    <row r="1029" spans="1:36">
      <c r="A1029" s="20" t="s">
        <v>1450</v>
      </c>
      <c r="B1029" s="179" t="s">
        <v>1744</v>
      </c>
      <c r="C1029" s="196" t="s">
        <v>1745</v>
      </c>
      <c r="D1029" s="18">
        <v>70</v>
      </c>
      <c r="E1029" s="3"/>
      <c r="F1029" s="60"/>
      <c r="G1029" s="4"/>
      <c r="H1029" s="67"/>
      <c r="I1029" s="454">
        <f t="shared" si="98"/>
        <v>0</v>
      </c>
      <c r="J1029" s="17"/>
    </row>
    <row r="1030" spans="1:36" s="89" customFormat="1">
      <c r="A1030" s="20" t="s">
        <v>1450</v>
      </c>
      <c r="B1030" s="179" t="s">
        <v>1746</v>
      </c>
      <c r="C1030" s="196" t="s">
        <v>1747</v>
      </c>
      <c r="D1030" s="18">
        <v>170</v>
      </c>
      <c r="E1030" s="3"/>
      <c r="F1030" s="60"/>
      <c r="G1030" s="4"/>
      <c r="H1030" s="67"/>
      <c r="I1030" s="454">
        <f t="shared" si="98"/>
        <v>0</v>
      </c>
      <c r="J1030" s="17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</row>
    <row r="1031" spans="1:36" s="89" customFormat="1">
      <c r="A1031" s="121" t="s">
        <v>1450</v>
      </c>
      <c r="B1031" s="392" t="s">
        <v>1748</v>
      </c>
      <c r="C1031" s="124" t="s">
        <v>1749</v>
      </c>
      <c r="D1031" s="115">
        <v>70</v>
      </c>
      <c r="E1031" s="103"/>
      <c r="F1031" s="112"/>
      <c r="G1031" s="114"/>
      <c r="H1031" s="99"/>
      <c r="I1031" s="453">
        <f t="shared" si="98"/>
        <v>0</v>
      </c>
      <c r="J1031" s="17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</row>
    <row r="1032" spans="1:36">
      <c r="A1032" s="121" t="s">
        <v>1450</v>
      </c>
      <c r="B1032" s="392" t="s">
        <v>1750</v>
      </c>
      <c r="C1032" s="124" t="s">
        <v>1751</v>
      </c>
      <c r="D1032" s="115">
        <v>170</v>
      </c>
      <c r="E1032" s="103"/>
      <c r="F1032" s="112"/>
      <c r="G1032" s="114"/>
      <c r="H1032" s="99"/>
      <c r="I1032" s="453">
        <f t="shared" si="98"/>
        <v>0</v>
      </c>
      <c r="J1032" s="17"/>
    </row>
    <row r="1033" spans="1:36">
      <c r="A1033" s="20" t="s">
        <v>1450</v>
      </c>
      <c r="B1033" s="179" t="s">
        <v>1752</v>
      </c>
      <c r="C1033" s="196" t="s">
        <v>1753</v>
      </c>
      <c r="D1033" s="18">
        <v>70</v>
      </c>
      <c r="E1033" s="3"/>
      <c r="F1033" s="60"/>
      <c r="G1033" s="4"/>
      <c r="H1033" s="67"/>
      <c r="I1033" s="454">
        <f t="shared" si="98"/>
        <v>0</v>
      </c>
      <c r="J1033" s="17"/>
    </row>
    <row r="1034" spans="1:36" s="89" customFormat="1">
      <c r="A1034" s="20" t="s">
        <v>1450</v>
      </c>
      <c r="B1034" s="179" t="s">
        <v>1754</v>
      </c>
      <c r="C1034" s="196" t="s">
        <v>1755</v>
      </c>
      <c r="D1034" s="18">
        <v>170</v>
      </c>
      <c r="E1034" s="3"/>
      <c r="F1034" s="60"/>
      <c r="G1034" s="4"/>
      <c r="H1034" s="67"/>
      <c r="I1034" s="454">
        <f t="shared" si="98"/>
        <v>0</v>
      </c>
      <c r="J1034" s="17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</row>
    <row r="1035" spans="1:36" s="89" customFormat="1">
      <c r="A1035" s="121" t="s">
        <v>1450</v>
      </c>
      <c r="B1035" s="392" t="s">
        <v>1756</v>
      </c>
      <c r="C1035" s="124" t="s">
        <v>1757</v>
      </c>
      <c r="D1035" s="115">
        <v>70</v>
      </c>
      <c r="E1035" s="103"/>
      <c r="F1035" s="112"/>
      <c r="G1035" s="114"/>
      <c r="H1035" s="99"/>
      <c r="I1035" s="453">
        <f t="shared" si="98"/>
        <v>0</v>
      </c>
      <c r="J1035" s="17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</row>
    <row r="1036" spans="1:36">
      <c r="A1036" s="121" t="s">
        <v>1450</v>
      </c>
      <c r="B1036" s="392" t="s">
        <v>1758</v>
      </c>
      <c r="C1036" s="124" t="s">
        <v>1759</v>
      </c>
      <c r="D1036" s="115">
        <v>170</v>
      </c>
      <c r="E1036" s="103"/>
      <c r="F1036" s="112"/>
      <c r="G1036" s="114"/>
      <c r="H1036" s="99"/>
      <c r="I1036" s="453">
        <f t="shared" si="98"/>
        <v>0</v>
      </c>
      <c r="J1036" s="17"/>
    </row>
    <row r="1037" spans="1:36">
      <c r="A1037" s="20" t="s">
        <v>1450</v>
      </c>
      <c r="B1037" s="179" t="s">
        <v>1760</v>
      </c>
      <c r="C1037" s="196" t="s">
        <v>1761</v>
      </c>
      <c r="D1037" s="18">
        <v>70</v>
      </c>
      <c r="E1037" s="3"/>
      <c r="F1037" s="60"/>
      <c r="G1037" s="4"/>
      <c r="H1037" s="67"/>
      <c r="I1037" s="454">
        <f t="shared" si="98"/>
        <v>0</v>
      </c>
      <c r="J1037" s="17"/>
    </row>
    <row r="1038" spans="1:36" s="89" customFormat="1">
      <c r="A1038" s="20" t="s">
        <v>1450</v>
      </c>
      <c r="B1038" s="179" t="s">
        <v>1762</v>
      </c>
      <c r="C1038" s="196" t="s">
        <v>1763</v>
      </c>
      <c r="D1038" s="18">
        <v>170</v>
      </c>
      <c r="E1038" s="3"/>
      <c r="F1038" s="60"/>
      <c r="G1038" s="4"/>
      <c r="H1038" s="67"/>
      <c r="I1038" s="454">
        <f t="shared" si="98"/>
        <v>0</v>
      </c>
      <c r="J1038" s="17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</row>
    <row r="1039" spans="1:36" s="89" customFormat="1">
      <c r="A1039" s="121" t="s">
        <v>1450</v>
      </c>
      <c r="B1039" s="392" t="s">
        <v>1764</v>
      </c>
      <c r="C1039" s="124" t="s">
        <v>1765</v>
      </c>
      <c r="D1039" s="115">
        <v>70</v>
      </c>
      <c r="E1039" s="103"/>
      <c r="F1039" s="112"/>
      <c r="G1039" s="114"/>
      <c r="H1039" s="99"/>
      <c r="I1039" s="453">
        <f t="shared" si="98"/>
        <v>0</v>
      </c>
      <c r="J1039" s="17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</row>
    <row r="1040" spans="1:36">
      <c r="A1040" s="121" t="s">
        <v>1450</v>
      </c>
      <c r="B1040" s="392" t="s">
        <v>1766</v>
      </c>
      <c r="C1040" s="124" t="s">
        <v>1767</v>
      </c>
      <c r="D1040" s="115">
        <v>170</v>
      </c>
      <c r="E1040" s="103"/>
      <c r="F1040" s="112"/>
      <c r="G1040" s="114"/>
      <c r="H1040" s="99"/>
      <c r="I1040" s="453">
        <f t="shared" si="98"/>
        <v>0</v>
      </c>
      <c r="J1040" s="17"/>
    </row>
    <row r="1041" spans="1:36">
      <c r="A1041" s="20" t="s">
        <v>1450</v>
      </c>
      <c r="B1041" s="179" t="s">
        <v>1768</v>
      </c>
      <c r="C1041" s="196" t="s">
        <v>1769</v>
      </c>
      <c r="D1041" s="18">
        <v>70</v>
      </c>
      <c r="E1041" s="3"/>
      <c r="F1041" s="60"/>
      <c r="G1041" s="4"/>
      <c r="H1041" s="67"/>
      <c r="I1041" s="454">
        <f t="shared" si="98"/>
        <v>0</v>
      </c>
      <c r="J1041" s="17"/>
    </row>
    <row r="1042" spans="1:36" s="89" customFormat="1">
      <c r="A1042" s="20" t="s">
        <v>1450</v>
      </c>
      <c r="B1042" s="179" t="s">
        <v>1770</v>
      </c>
      <c r="C1042" s="196" t="s">
        <v>1771</v>
      </c>
      <c r="D1042" s="18">
        <v>170</v>
      </c>
      <c r="E1042" s="3"/>
      <c r="F1042" s="60"/>
      <c r="G1042" s="4"/>
      <c r="H1042" s="67"/>
      <c r="I1042" s="454">
        <f t="shared" si="98"/>
        <v>0</v>
      </c>
      <c r="J1042" s="1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</row>
    <row r="1043" spans="1:36" s="89" customFormat="1">
      <c r="A1043" s="121" t="s">
        <v>1450</v>
      </c>
      <c r="B1043" s="392" t="s">
        <v>1772</v>
      </c>
      <c r="C1043" s="124" t="s">
        <v>1773</v>
      </c>
      <c r="D1043" s="115">
        <v>70</v>
      </c>
      <c r="E1043" s="103"/>
      <c r="F1043" s="112"/>
      <c r="G1043" s="114"/>
      <c r="H1043" s="99"/>
      <c r="I1043" s="453">
        <f t="shared" si="98"/>
        <v>0</v>
      </c>
      <c r="J1043" s="17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</row>
    <row r="1044" spans="1:36">
      <c r="A1044" s="121" t="s">
        <v>1450</v>
      </c>
      <c r="B1044" s="392" t="s">
        <v>1774</v>
      </c>
      <c r="C1044" s="124" t="s">
        <v>1775</v>
      </c>
      <c r="D1044" s="115">
        <v>170</v>
      </c>
      <c r="E1044" s="103"/>
      <c r="F1044" s="112"/>
      <c r="G1044" s="114"/>
      <c r="H1044" s="99"/>
      <c r="I1044" s="453">
        <f t="shared" si="98"/>
        <v>0</v>
      </c>
      <c r="J1044" s="17"/>
    </row>
    <row r="1045" spans="1:36">
      <c r="A1045" s="20" t="s">
        <v>1450</v>
      </c>
      <c r="B1045" s="179" t="s">
        <v>1776</v>
      </c>
      <c r="C1045" s="196" t="s">
        <v>1777</v>
      </c>
      <c r="D1045" s="18">
        <v>70</v>
      </c>
      <c r="E1045" s="3"/>
      <c r="F1045" s="60"/>
      <c r="G1045" s="4"/>
      <c r="H1045" s="67"/>
      <c r="I1045" s="454">
        <f t="shared" si="98"/>
        <v>0</v>
      </c>
      <c r="J1045" s="17"/>
    </row>
    <row r="1046" spans="1:36" s="89" customFormat="1">
      <c r="A1046" s="20" t="s">
        <v>1450</v>
      </c>
      <c r="B1046" s="179" t="s">
        <v>1778</v>
      </c>
      <c r="C1046" s="196" t="s">
        <v>1779</v>
      </c>
      <c r="D1046" s="18">
        <v>170</v>
      </c>
      <c r="E1046" s="3"/>
      <c r="F1046" s="60"/>
      <c r="G1046" s="4"/>
      <c r="H1046" s="67"/>
      <c r="I1046" s="454">
        <f t="shared" si="98"/>
        <v>0</v>
      </c>
      <c r="J1046" s="17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</row>
    <row r="1047" spans="1:36" s="89" customFormat="1">
      <c r="A1047" s="121" t="s">
        <v>1450</v>
      </c>
      <c r="B1047" s="392" t="s">
        <v>1780</v>
      </c>
      <c r="C1047" s="124" t="s">
        <v>1781</v>
      </c>
      <c r="D1047" s="115">
        <v>70</v>
      </c>
      <c r="E1047" s="103"/>
      <c r="F1047" s="112"/>
      <c r="G1047" s="114"/>
      <c r="H1047" s="99"/>
      <c r="I1047" s="453">
        <f t="shared" si="98"/>
        <v>0</v>
      </c>
      <c r="J1047" s="17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</row>
    <row r="1048" spans="1:36">
      <c r="A1048" s="121" t="s">
        <v>1450</v>
      </c>
      <c r="B1048" s="392" t="s">
        <v>1782</v>
      </c>
      <c r="C1048" s="124" t="s">
        <v>1783</v>
      </c>
      <c r="D1048" s="115">
        <v>170</v>
      </c>
      <c r="E1048" s="103"/>
      <c r="F1048" s="112"/>
      <c r="G1048" s="114"/>
      <c r="H1048" s="99"/>
      <c r="I1048" s="453">
        <f t="shared" si="98"/>
        <v>0</v>
      </c>
      <c r="J1048" s="17"/>
    </row>
    <row r="1049" spans="1:36">
      <c r="A1049" s="20" t="s">
        <v>1450</v>
      </c>
      <c r="B1049" s="179" t="s">
        <v>1784</v>
      </c>
      <c r="C1049" s="196" t="s">
        <v>1785</v>
      </c>
      <c r="D1049" s="18">
        <v>70</v>
      </c>
      <c r="E1049" s="3"/>
      <c r="F1049" s="60"/>
      <c r="G1049" s="4"/>
      <c r="H1049" s="67"/>
      <c r="I1049" s="454">
        <f t="shared" si="98"/>
        <v>0</v>
      </c>
      <c r="J1049" s="17"/>
    </row>
    <row r="1050" spans="1:36" s="89" customFormat="1">
      <c r="A1050" s="20" t="s">
        <v>1450</v>
      </c>
      <c r="B1050" s="179" t="s">
        <v>1786</v>
      </c>
      <c r="C1050" s="196" t="s">
        <v>1787</v>
      </c>
      <c r="D1050" s="18">
        <v>170</v>
      </c>
      <c r="E1050" s="3"/>
      <c r="F1050" s="60"/>
      <c r="G1050" s="4"/>
      <c r="H1050" s="67"/>
      <c r="I1050" s="454">
        <f t="shared" si="98"/>
        <v>0</v>
      </c>
      <c r="J1050" s="17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</row>
    <row r="1051" spans="1:36" s="89" customFormat="1">
      <c r="A1051" s="121" t="s">
        <v>1450</v>
      </c>
      <c r="B1051" s="392" t="s">
        <v>1788</v>
      </c>
      <c r="C1051" s="124" t="s">
        <v>1789</v>
      </c>
      <c r="D1051" s="115">
        <v>70</v>
      </c>
      <c r="E1051" s="103"/>
      <c r="F1051" s="112"/>
      <c r="G1051" s="114"/>
      <c r="H1051" s="99"/>
      <c r="I1051" s="453">
        <f t="shared" si="98"/>
        <v>0</v>
      </c>
      <c r="J1051" s="17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</row>
    <row r="1052" spans="1:36">
      <c r="A1052" s="121" t="s">
        <v>1450</v>
      </c>
      <c r="B1052" s="392" t="s">
        <v>1790</v>
      </c>
      <c r="C1052" s="124" t="s">
        <v>1791</v>
      </c>
      <c r="D1052" s="115">
        <v>170</v>
      </c>
      <c r="E1052" s="103"/>
      <c r="F1052" s="112"/>
      <c r="G1052" s="114"/>
      <c r="H1052" s="99"/>
      <c r="I1052" s="453">
        <f t="shared" si="98"/>
        <v>0</v>
      </c>
      <c r="J1052" s="17"/>
    </row>
    <row r="1053" spans="1:36">
      <c r="A1053" s="20" t="s">
        <v>1450</v>
      </c>
      <c r="B1053" s="179" t="s">
        <v>1792</v>
      </c>
      <c r="C1053" s="196" t="s">
        <v>1793</v>
      </c>
      <c r="D1053" s="18">
        <v>70</v>
      </c>
      <c r="E1053" s="3"/>
      <c r="F1053" s="60"/>
      <c r="G1053" s="4"/>
      <c r="H1053" s="67"/>
      <c r="I1053" s="454">
        <f t="shared" si="98"/>
        <v>0</v>
      </c>
      <c r="J1053" s="17"/>
    </row>
    <row r="1054" spans="1:36" s="89" customFormat="1">
      <c r="A1054" s="20" t="s">
        <v>1450</v>
      </c>
      <c r="B1054" s="179" t="s">
        <v>1794</v>
      </c>
      <c r="C1054" s="196" t="s">
        <v>1795</v>
      </c>
      <c r="D1054" s="18">
        <v>170</v>
      </c>
      <c r="E1054" s="3"/>
      <c r="F1054" s="60"/>
      <c r="G1054" s="4"/>
      <c r="H1054" s="67"/>
      <c r="I1054" s="454">
        <f t="shared" si="98"/>
        <v>0</v>
      </c>
      <c r="J1054" s="17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</row>
    <row r="1055" spans="1:36" s="89" customFormat="1">
      <c r="A1055" s="121" t="s">
        <v>1450</v>
      </c>
      <c r="B1055" s="392" t="s">
        <v>1796</v>
      </c>
      <c r="C1055" s="124" t="s">
        <v>1797</v>
      </c>
      <c r="D1055" s="115">
        <v>70</v>
      </c>
      <c r="E1055" s="103"/>
      <c r="F1055" s="112"/>
      <c r="G1055" s="114"/>
      <c r="H1055" s="99"/>
      <c r="I1055" s="453">
        <f t="shared" si="98"/>
        <v>0</v>
      </c>
      <c r="J1055" s="17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</row>
    <row r="1056" spans="1:36">
      <c r="A1056" s="121" t="s">
        <v>1450</v>
      </c>
      <c r="B1056" s="392" t="s">
        <v>1798</v>
      </c>
      <c r="C1056" s="124" t="s">
        <v>1799</v>
      </c>
      <c r="D1056" s="115">
        <v>170</v>
      </c>
      <c r="E1056" s="103"/>
      <c r="F1056" s="112"/>
      <c r="G1056" s="114"/>
      <c r="H1056" s="99"/>
      <c r="I1056" s="453">
        <f t="shared" si="98"/>
        <v>0</v>
      </c>
      <c r="J1056" s="17"/>
    </row>
    <row r="1057" spans="1:36">
      <c r="A1057" s="20" t="s">
        <v>1450</v>
      </c>
      <c r="B1057" s="179" t="s">
        <v>1800</v>
      </c>
      <c r="C1057" s="196" t="s">
        <v>1801</v>
      </c>
      <c r="D1057" s="18">
        <v>70</v>
      </c>
      <c r="E1057" s="3"/>
      <c r="F1057" s="60"/>
      <c r="G1057" s="4"/>
      <c r="H1057" s="67"/>
      <c r="I1057" s="454">
        <f t="shared" si="98"/>
        <v>0</v>
      </c>
      <c r="J1057" s="17"/>
    </row>
    <row r="1058" spans="1:36" s="89" customFormat="1">
      <c r="A1058" s="20" t="s">
        <v>1450</v>
      </c>
      <c r="B1058" s="179" t="s">
        <v>1802</v>
      </c>
      <c r="C1058" s="196" t="s">
        <v>1803</v>
      </c>
      <c r="D1058" s="18">
        <v>170</v>
      </c>
      <c r="E1058" s="3"/>
      <c r="F1058" s="60"/>
      <c r="G1058" s="4"/>
      <c r="H1058" s="67"/>
      <c r="I1058" s="454">
        <f t="shared" ref="I1058:I1064" si="99">H1058*D1058</f>
        <v>0</v>
      </c>
      <c r="J1058" s="17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</row>
    <row r="1059" spans="1:36" s="89" customFormat="1">
      <c r="A1059" s="121" t="s">
        <v>1450</v>
      </c>
      <c r="B1059" s="392" t="s">
        <v>1804</v>
      </c>
      <c r="C1059" s="124" t="s">
        <v>1805</v>
      </c>
      <c r="D1059" s="115">
        <v>70</v>
      </c>
      <c r="E1059" s="103"/>
      <c r="F1059" s="112"/>
      <c r="G1059" s="114"/>
      <c r="H1059" s="99"/>
      <c r="I1059" s="453">
        <f t="shared" si="99"/>
        <v>0</v>
      </c>
      <c r="J1059" s="17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</row>
    <row r="1060" spans="1:36" s="45" customFormat="1">
      <c r="A1060" s="121" t="s">
        <v>1450</v>
      </c>
      <c r="B1060" s="392" t="s">
        <v>1806</v>
      </c>
      <c r="C1060" s="124" t="s">
        <v>1807</v>
      </c>
      <c r="D1060" s="115">
        <v>170</v>
      </c>
      <c r="E1060" s="103"/>
      <c r="F1060" s="112"/>
      <c r="G1060" s="114"/>
      <c r="H1060" s="99"/>
      <c r="I1060" s="453">
        <f t="shared" si="99"/>
        <v>0</v>
      </c>
      <c r="J1060" s="17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</row>
    <row r="1061" spans="1:36" s="45" customFormat="1">
      <c r="A1061" s="20" t="s">
        <v>1450</v>
      </c>
      <c r="B1061" s="179" t="s">
        <v>1808</v>
      </c>
      <c r="C1061" s="196" t="s">
        <v>1809</v>
      </c>
      <c r="D1061" s="18">
        <v>70</v>
      </c>
      <c r="E1061" s="3"/>
      <c r="F1061" s="60"/>
      <c r="G1061" s="4"/>
      <c r="H1061" s="67"/>
      <c r="I1061" s="454">
        <f t="shared" si="99"/>
        <v>0</v>
      </c>
      <c r="J1061" s="17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</row>
    <row r="1062" spans="1:36" s="45" customFormat="1">
      <c r="A1062" s="20" t="s">
        <v>1450</v>
      </c>
      <c r="B1062" s="179" t="s">
        <v>1810</v>
      </c>
      <c r="C1062" s="196" t="s">
        <v>1811</v>
      </c>
      <c r="D1062" s="18">
        <v>170</v>
      </c>
      <c r="E1062" s="3"/>
      <c r="F1062" s="60"/>
      <c r="G1062" s="4"/>
      <c r="H1062" s="67"/>
      <c r="I1062" s="454">
        <f t="shared" si="99"/>
        <v>0</v>
      </c>
      <c r="J1062" s="17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</row>
    <row r="1063" spans="1:36" s="45" customFormat="1">
      <c r="A1063" s="121" t="s">
        <v>1450</v>
      </c>
      <c r="B1063" s="392" t="s">
        <v>1812</v>
      </c>
      <c r="C1063" s="124" t="s">
        <v>1813</v>
      </c>
      <c r="D1063" s="115">
        <v>70</v>
      </c>
      <c r="E1063" s="103"/>
      <c r="F1063" s="112"/>
      <c r="G1063" s="114"/>
      <c r="H1063" s="99"/>
      <c r="I1063" s="453">
        <f t="shared" si="99"/>
        <v>0</v>
      </c>
      <c r="J1063" s="17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</row>
    <row r="1064" spans="1:36" s="45" customFormat="1">
      <c r="A1064" s="121" t="s">
        <v>1450</v>
      </c>
      <c r="B1064" s="392" t="s">
        <v>1814</v>
      </c>
      <c r="C1064" s="124" t="s">
        <v>1815</v>
      </c>
      <c r="D1064" s="115">
        <v>170</v>
      </c>
      <c r="E1064" s="103"/>
      <c r="F1064" s="112"/>
      <c r="G1064" s="114"/>
      <c r="H1064" s="99"/>
      <c r="I1064" s="453">
        <f t="shared" si="99"/>
        <v>0</v>
      </c>
      <c r="J1064" s="17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</row>
    <row r="1065" spans="1:36" s="45" customFormat="1">
      <c r="A1065" s="20" t="s">
        <v>1450</v>
      </c>
      <c r="B1065" s="179" t="s">
        <v>1816</v>
      </c>
      <c r="C1065" s="196" t="s">
        <v>1817</v>
      </c>
      <c r="D1065" s="18">
        <v>70</v>
      </c>
      <c r="E1065" s="3"/>
      <c r="F1065" s="60"/>
      <c r="G1065" s="4"/>
      <c r="H1065" s="67"/>
      <c r="I1065" s="454">
        <f t="shared" ref="I1065:I1074" si="100">H1065*D1065</f>
        <v>0</v>
      </c>
      <c r="J1065" s="17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</row>
    <row r="1066" spans="1:36" s="45" customFormat="1">
      <c r="A1066" s="20" t="s">
        <v>1450</v>
      </c>
      <c r="B1066" s="179" t="s">
        <v>1818</v>
      </c>
      <c r="C1066" s="196" t="s">
        <v>1819</v>
      </c>
      <c r="D1066" s="18">
        <v>170</v>
      </c>
      <c r="E1066" s="3"/>
      <c r="F1066" s="60"/>
      <c r="G1066" s="4"/>
      <c r="H1066" s="67"/>
      <c r="I1066" s="454">
        <f t="shared" si="100"/>
        <v>0</v>
      </c>
      <c r="J1066" s="17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</row>
    <row r="1067" spans="1:36" s="45" customFormat="1">
      <c r="A1067" s="121" t="s">
        <v>1450</v>
      </c>
      <c r="B1067" s="392" t="s">
        <v>1820</v>
      </c>
      <c r="C1067" s="124" t="s">
        <v>1821</v>
      </c>
      <c r="D1067" s="115">
        <v>70</v>
      </c>
      <c r="E1067" s="103"/>
      <c r="F1067" s="112"/>
      <c r="G1067" s="114"/>
      <c r="H1067" s="99"/>
      <c r="I1067" s="453">
        <f t="shared" si="100"/>
        <v>0</v>
      </c>
      <c r="J1067" s="17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</row>
    <row r="1068" spans="1:36" s="45" customFormat="1">
      <c r="A1068" s="121" t="s">
        <v>1450</v>
      </c>
      <c r="B1068" s="392" t="s">
        <v>1822</v>
      </c>
      <c r="C1068" s="124" t="s">
        <v>1823</v>
      </c>
      <c r="D1068" s="115">
        <v>170</v>
      </c>
      <c r="E1068" s="103"/>
      <c r="F1068" s="112"/>
      <c r="G1068" s="114"/>
      <c r="H1068" s="99"/>
      <c r="I1068" s="453">
        <f t="shared" si="100"/>
        <v>0</v>
      </c>
      <c r="J1068" s="17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</row>
    <row r="1069" spans="1:36" s="45" customFormat="1">
      <c r="A1069" s="20" t="s">
        <v>1450</v>
      </c>
      <c r="B1069" s="179" t="s">
        <v>1824</v>
      </c>
      <c r="C1069" s="196" t="s">
        <v>1825</v>
      </c>
      <c r="D1069" s="18">
        <v>70</v>
      </c>
      <c r="E1069" s="3"/>
      <c r="F1069" s="60"/>
      <c r="G1069" s="4"/>
      <c r="H1069" s="67"/>
      <c r="I1069" s="454">
        <f t="shared" si="100"/>
        <v>0</v>
      </c>
      <c r="J1069" s="17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</row>
    <row r="1070" spans="1:36" s="45" customFormat="1">
      <c r="A1070" s="20" t="s">
        <v>1450</v>
      </c>
      <c r="B1070" s="179" t="s">
        <v>1826</v>
      </c>
      <c r="C1070" s="196" t="s">
        <v>1827</v>
      </c>
      <c r="D1070" s="18">
        <v>170</v>
      </c>
      <c r="E1070" s="3"/>
      <c r="F1070" s="60"/>
      <c r="G1070" s="4"/>
      <c r="H1070" s="67"/>
      <c r="I1070" s="454">
        <f t="shared" si="100"/>
        <v>0</v>
      </c>
      <c r="J1070" s="17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</row>
    <row r="1071" spans="1:36" s="45" customFormat="1">
      <c r="A1071" s="121" t="s">
        <v>1450</v>
      </c>
      <c r="B1071" s="392" t="s">
        <v>1828</v>
      </c>
      <c r="C1071" s="124" t="s">
        <v>1829</v>
      </c>
      <c r="D1071" s="115">
        <v>70</v>
      </c>
      <c r="E1071" s="103"/>
      <c r="F1071" s="112"/>
      <c r="G1071" s="114"/>
      <c r="H1071" s="99"/>
      <c r="I1071" s="453">
        <f t="shared" si="100"/>
        <v>0</v>
      </c>
      <c r="J1071" s="17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</row>
    <row r="1072" spans="1:36">
      <c r="A1072" s="121" t="s">
        <v>1450</v>
      </c>
      <c r="B1072" s="392" t="s">
        <v>1830</v>
      </c>
      <c r="C1072" s="124" t="s">
        <v>1831</v>
      </c>
      <c r="D1072" s="115">
        <v>170</v>
      </c>
      <c r="E1072" s="103"/>
      <c r="F1072" s="112"/>
      <c r="G1072" s="114"/>
      <c r="H1072" s="99"/>
      <c r="I1072" s="453">
        <f t="shared" si="100"/>
        <v>0</v>
      </c>
      <c r="J1072" s="17"/>
    </row>
    <row r="1073" spans="1:10">
      <c r="A1073" s="20" t="s">
        <v>1450</v>
      </c>
      <c r="B1073" s="179" t="s">
        <v>1832</v>
      </c>
      <c r="C1073" s="196" t="s">
        <v>1833</v>
      </c>
      <c r="D1073" s="18">
        <v>70</v>
      </c>
      <c r="E1073" s="3"/>
      <c r="F1073" s="60"/>
      <c r="G1073" s="4"/>
      <c r="H1073" s="67"/>
      <c r="I1073" s="454">
        <f t="shared" si="100"/>
        <v>0</v>
      </c>
      <c r="J1073" s="17"/>
    </row>
    <row r="1074" spans="1:10">
      <c r="A1074" s="20" t="s">
        <v>1450</v>
      </c>
      <c r="B1074" s="179" t="s">
        <v>1834</v>
      </c>
      <c r="C1074" s="196" t="s">
        <v>1835</v>
      </c>
      <c r="D1074" s="18">
        <v>170</v>
      </c>
      <c r="E1074" s="3"/>
      <c r="F1074" s="60"/>
      <c r="G1074" s="4"/>
      <c r="H1074" s="67"/>
      <c r="I1074" s="454">
        <f t="shared" si="100"/>
        <v>0</v>
      </c>
      <c r="J1074" s="17"/>
    </row>
    <row r="1075" spans="1:10" ht="15.75">
      <c r="A1075" s="716" t="s">
        <v>1836</v>
      </c>
      <c r="B1075" s="716"/>
      <c r="C1075" s="716"/>
      <c r="D1075" s="716"/>
      <c r="E1075" s="716"/>
      <c r="F1075" s="716"/>
      <c r="G1075" s="716"/>
      <c r="H1075" s="716"/>
      <c r="I1075" s="722"/>
      <c r="J1075" s="17"/>
    </row>
    <row r="1076" spans="1:10">
      <c r="A1076" s="20" t="s">
        <v>1545</v>
      </c>
      <c r="B1076" s="20" t="s">
        <v>1837</v>
      </c>
      <c r="C1076" s="20" t="s">
        <v>1838</v>
      </c>
      <c r="D1076" s="2">
        <f>E1076*$E$58</f>
        <v>454.67500000000001</v>
      </c>
      <c r="E1076" s="4">
        <v>6.5</v>
      </c>
      <c r="F1076" s="4"/>
      <c r="G1076" s="60"/>
      <c r="H1076" s="213"/>
      <c r="I1076" s="454">
        <f>D1076*H1076</f>
        <v>0</v>
      </c>
      <c r="J1076" s="17"/>
    </row>
    <row r="1077" spans="1:10">
      <c r="A1077" s="100" t="s">
        <v>1545</v>
      </c>
      <c r="B1077" s="100" t="s">
        <v>1839</v>
      </c>
      <c r="C1077" s="100" t="s">
        <v>1840</v>
      </c>
      <c r="D1077" s="151">
        <f t="shared" ref="D1077:D1082" si="101">E1077*$E$58</f>
        <v>454.67500000000001</v>
      </c>
      <c r="E1077" s="90">
        <v>6.5</v>
      </c>
      <c r="F1077" s="90"/>
      <c r="G1077" s="108"/>
      <c r="H1077" s="345"/>
      <c r="I1077" s="455">
        <f t="shared" ref="I1077:I1082" si="102">D1077*H1077</f>
        <v>0</v>
      </c>
      <c r="J1077" s="17"/>
    </row>
    <row r="1078" spans="1:10">
      <c r="A1078" s="20" t="s">
        <v>1545</v>
      </c>
      <c r="B1078" s="20" t="s">
        <v>1841</v>
      </c>
      <c r="C1078" s="20" t="s">
        <v>1842</v>
      </c>
      <c r="D1078" s="2">
        <f t="shared" si="101"/>
        <v>454.67500000000001</v>
      </c>
      <c r="E1078" s="4">
        <v>6.5</v>
      </c>
      <c r="F1078" s="4"/>
      <c r="G1078" s="60"/>
      <c r="H1078" s="213"/>
      <c r="I1078" s="454">
        <f t="shared" si="102"/>
        <v>0</v>
      </c>
      <c r="J1078" s="17"/>
    </row>
    <row r="1079" spans="1:10">
      <c r="A1079" s="100" t="s">
        <v>1545</v>
      </c>
      <c r="B1079" s="100" t="s">
        <v>1843</v>
      </c>
      <c r="C1079" s="100" t="s">
        <v>1844</v>
      </c>
      <c r="D1079" s="151">
        <f t="shared" si="101"/>
        <v>454.67500000000001</v>
      </c>
      <c r="E1079" s="90">
        <v>6.5</v>
      </c>
      <c r="F1079" s="90"/>
      <c r="G1079" s="108"/>
      <c r="H1079" s="345"/>
      <c r="I1079" s="455">
        <f t="shared" si="102"/>
        <v>0</v>
      </c>
      <c r="J1079" s="17"/>
    </row>
    <row r="1080" spans="1:10">
      <c r="A1080" s="20" t="s">
        <v>1545</v>
      </c>
      <c r="B1080" s="20" t="s">
        <v>1845</v>
      </c>
      <c r="C1080" s="20" t="s">
        <v>1846</v>
      </c>
      <c r="D1080" s="2">
        <f t="shared" si="101"/>
        <v>454.67500000000001</v>
      </c>
      <c r="E1080" s="4">
        <v>6.5</v>
      </c>
      <c r="F1080" s="4"/>
      <c r="G1080" s="60"/>
      <c r="H1080" s="213"/>
      <c r="I1080" s="454">
        <f t="shared" si="102"/>
        <v>0</v>
      </c>
      <c r="J1080" s="17"/>
    </row>
    <row r="1081" spans="1:10">
      <c r="A1081" s="100" t="s">
        <v>1545</v>
      </c>
      <c r="B1081" s="100" t="s">
        <v>1847</v>
      </c>
      <c r="C1081" s="100" t="s">
        <v>1848</v>
      </c>
      <c r="D1081" s="151">
        <f t="shared" si="101"/>
        <v>454.67500000000001</v>
      </c>
      <c r="E1081" s="90">
        <v>6.5</v>
      </c>
      <c r="F1081" s="90"/>
      <c r="G1081" s="108"/>
      <c r="H1081" s="345"/>
      <c r="I1081" s="455">
        <f t="shared" si="102"/>
        <v>0</v>
      </c>
      <c r="J1081" s="17"/>
    </row>
    <row r="1082" spans="1:10">
      <c r="A1082" s="20" t="s">
        <v>1545</v>
      </c>
      <c r="B1082" s="20"/>
      <c r="C1082" s="20" t="s">
        <v>1849</v>
      </c>
      <c r="D1082" s="2">
        <f t="shared" si="101"/>
        <v>454.67500000000001</v>
      </c>
      <c r="E1082" s="4">
        <v>6.5</v>
      </c>
      <c r="F1082" s="4"/>
      <c r="G1082" s="60"/>
      <c r="H1082" s="213"/>
      <c r="I1082" s="454">
        <f t="shared" si="102"/>
        <v>0</v>
      </c>
      <c r="J1082" s="17"/>
    </row>
    <row r="1083" spans="1:10" ht="15.75">
      <c r="A1083" s="716" t="s">
        <v>1850</v>
      </c>
      <c r="B1083" s="716"/>
      <c r="C1083" s="716"/>
      <c r="D1083" s="716"/>
      <c r="E1083" s="716"/>
      <c r="F1083" s="716"/>
      <c r="G1083" s="716"/>
      <c r="H1083" s="716"/>
      <c r="I1083" s="722"/>
      <c r="J1083" s="17"/>
    </row>
    <row r="1084" spans="1:10">
      <c r="A1084" s="100" t="s">
        <v>1450</v>
      </c>
      <c r="B1084" s="100" t="s">
        <v>1851</v>
      </c>
      <c r="C1084" s="20" t="s">
        <v>1852</v>
      </c>
      <c r="D1084" s="151">
        <v>136</v>
      </c>
      <c r="E1084" s="90"/>
      <c r="F1084" s="90"/>
      <c r="G1084" s="90"/>
      <c r="H1084" s="149"/>
      <c r="I1084" s="455">
        <f t="shared" ref="I1084:I1089" si="103">H1084*D1084</f>
        <v>0</v>
      </c>
      <c r="J1084" s="17"/>
    </row>
    <row r="1085" spans="1:10">
      <c r="A1085" s="20" t="s">
        <v>1450</v>
      </c>
      <c r="B1085" s="20" t="s">
        <v>1853</v>
      </c>
      <c r="C1085" s="20" t="s">
        <v>1854</v>
      </c>
      <c r="D1085" s="2">
        <v>204</v>
      </c>
      <c r="E1085" s="4"/>
      <c r="F1085" s="4"/>
      <c r="G1085" s="4"/>
      <c r="H1085" s="193"/>
      <c r="I1085" s="454">
        <f t="shared" si="103"/>
        <v>0</v>
      </c>
      <c r="J1085" s="17"/>
    </row>
    <row r="1086" spans="1:10">
      <c r="A1086" s="100" t="s">
        <v>17</v>
      </c>
      <c r="B1086" s="100" t="s">
        <v>194</v>
      </c>
      <c r="C1086" s="100" t="s">
        <v>1855</v>
      </c>
      <c r="D1086" s="151">
        <v>204</v>
      </c>
      <c r="E1086" s="90"/>
      <c r="F1086" s="90"/>
      <c r="G1086" s="90"/>
      <c r="H1086" s="149"/>
      <c r="I1086" s="455">
        <f t="shared" si="103"/>
        <v>0</v>
      </c>
      <c r="J1086" s="17"/>
    </row>
    <row r="1087" spans="1:10">
      <c r="A1087" s="20" t="s">
        <v>1450</v>
      </c>
      <c r="B1087" s="20" t="s">
        <v>1856</v>
      </c>
      <c r="C1087" s="20" t="s">
        <v>1857</v>
      </c>
      <c r="D1087" s="2">
        <v>272</v>
      </c>
      <c r="E1087" s="4"/>
      <c r="F1087" s="4"/>
      <c r="G1087" s="4"/>
      <c r="H1087" s="193"/>
      <c r="I1087" s="454">
        <f t="shared" si="103"/>
        <v>0</v>
      </c>
      <c r="J1087" s="17"/>
    </row>
    <row r="1088" spans="1:10">
      <c r="A1088" s="20" t="s">
        <v>23</v>
      </c>
      <c r="B1088" s="20" t="s">
        <v>1858</v>
      </c>
      <c r="C1088" s="20" t="s">
        <v>1859</v>
      </c>
      <c r="D1088" s="2">
        <f>E1088*$E$58</f>
        <v>472.16250000000002</v>
      </c>
      <c r="E1088" s="4">
        <v>6.75</v>
      </c>
      <c r="F1088" s="4"/>
      <c r="G1088" s="60"/>
      <c r="H1088" s="213"/>
      <c r="I1088" s="454">
        <f t="shared" si="103"/>
        <v>0</v>
      </c>
      <c r="J1088" s="17"/>
    </row>
    <row r="1089" spans="1:36">
      <c r="A1089" s="20" t="s">
        <v>23</v>
      </c>
      <c r="B1089" s="20" t="s">
        <v>1860</v>
      </c>
      <c r="C1089" s="20" t="s">
        <v>1861</v>
      </c>
      <c r="D1089" s="2">
        <f>E1089*$E$58</f>
        <v>472.16250000000002</v>
      </c>
      <c r="E1089" s="4">
        <v>6.75</v>
      </c>
      <c r="F1089" s="66"/>
      <c r="G1089" s="66"/>
      <c r="H1089" s="213"/>
      <c r="I1089" s="454">
        <f t="shared" si="103"/>
        <v>0</v>
      </c>
      <c r="J1089" s="17"/>
    </row>
    <row r="1090" spans="1:36">
      <c r="A1090" s="726" t="s">
        <v>1862</v>
      </c>
      <c r="B1090" s="727"/>
      <c r="C1090" s="727"/>
      <c r="D1090" s="727"/>
      <c r="E1090" s="727"/>
      <c r="F1090" s="727"/>
      <c r="G1090" s="727"/>
      <c r="H1090" s="727"/>
      <c r="I1090" s="728"/>
      <c r="J1090" s="17"/>
    </row>
    <row r="1091" spans="1:36" ht="15.75">
      <c r="A1091" s="723" t="s">
        <v>1863</v>
      </c>
      <c r="B1091" s="724"/>
      <c r="C1091" s="724"/>
      <c r="D1091" s="724"/>
      <c r="E1091" s="724"/>
      <c r="F1091" s="724"/>
      <c r="G1091" s="724"/>
      <c r="H1091" s="724"/>
      <c r="I1091" s="725"/>
      <c r="J1091" s="17"/>
    </row>
    <row r="1092" spans="1:36" s="89" customFormat="1" ht="15.75">
      <c r="A1092" s="716" t="s">
        <v>1864</v>
      </c>
      <c r="B1092" s="717"/>
      <c r="C1092" s="717"/>
      <c r="D1092" s="717"/>
      <c r="E1092" s="717"/>
      <c r="F1092" s="717"/>
      <c r="G1092" s="717"/>
      <c r="H1092" s="717"/>
      <c r="I1092" s="718"/>
      <c r="J1092" s="17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</row>
    <row r="1093" spans="1:36" ht="51">
      <c r="A1093" s="361" t="s">
        <v>17</v>
      </c>
      <c r="B1093" s="361" t="s">
        <v>194</v>
      </c>
      <c r="C1093" s="230" t="s">
        <v>1865</v>
      </c>
      <c r="D1093" s="570">
        <f>F1093*$F$58</f>
        <v>12982.2</v>
      </c>
      <c r="E1093" s="231"/>
      <c r="F1093" s="232">
        <f>F1124+75</f>
        <v>165</v>
      </c>
      <c r="G1093" s="571"/>
      <c r="H1093" s="233"/>
      <c r="I1093" s="234">
        <f>H1093*D1093</f>
        <v>0</v>
      </c>
      <c r="J1093" s="17"/>
    </row>
    <row r="1094" spans="1:36" ht="51">
      <c r="A1094" s="182" t="s">
        <v>17</v>
      </c>
      <c r="B1094" s="20" t="s">
        <v>194</v>
      </c>
      <c r="C1094" s="54" t="s">
        <v>1866</v>
      </c>
      <c r="D1094" s="198">
        <f>F1094*$F$58</f>
        <v>14555.800000000001</v>
      </c>
      <c r="E1094" s="41"/>
      <c r="F1094" s="41">
        <f>F1125+75</f>
        <v>185</v>
      </c>
      <c r="G1094" s="4"/>
      <c r="H1094" s="67"/>
      <c r="I1094" s="81">
        <f>H1094*D1094</f>
        <v>0</v>
      </c>
      <c r="J1094" s="17"/>
    </row>
    <row r="1095" spans="1:36" ht="51">
      <c r="A1095" s="361" t="s">
        <v>17</v>
      </c>
      <c r="B1095" s="428" t="s">
        <v>194</v>
      </c>
      <c r="C1095" s="237" t="s">
        <v>1867</v>
      </c>
      <c r="D1095" s="570">
        <f>F1095*$F$58</f>
        <v>17703</v>
      </c>
      <c r="E1095" s="238"/>
      <c r="F1095" s="232">
        <f>F1144+80</f>
        <v>225</v>
      </c>
      <c r="G1095" s="572"/>
      <c r="H1095" s="239"/>
      <c r="I1095" s="240">
        <f>H1095*D1095</f>
        <v>0</v>
      </c>
      <c r="J1095" s="17"/>
    </row>
    <row r="1096" spans="1:36" ht="51">
      <c r="A1096" s="182" t="s">
        <v>17</v>
      </c>
      <c r="B1096" s="352" t="s">
        <v>194</v>
      </c>
      <c r="C1096" s="64" t="s">
        <v>1868</v>
      </c>
      <c r="D1096" s="198">
        <f>F1096*$F$58</f>
        <v>20063.400000000001</v>
      </c>
      <c r="E1096" s="49"/>
      <c r="F1096" s="41">
        <v>255</v>
      </c>
      <c r="G1096" s="50"/>
      <c r="H1096" s="68"/>
      <c r="I1096" s="82">
        <f>H1096*D1096</f>
        <v>0</v>
      </c>
      <c r="J1096" s="17"/>
    </row>
    <row r="1097" spans="1:36" s="89" customFormat="1" ht="15.75">
      <c r="A1097" s="716" t="s">
        <v>1869</v>
      </c>
      <c r="B1097" s="717"/>
      <c r="C1097" s="717"/>
      <c r="D1097" s="717"/>
      <c r="E1097" s="717"/>
      <c r="F1097" s="717"/>
      <c r="G1097" s="717"/>
      <c r="H1097" s="717"/>
      <c r="I1097" s="718"/>
      <c r="J1097" s="17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</row>
    <row r="1098" spans="1:36" ht="51">
      <c r="A1098" s="361" t="s">
        <v>17</v>
      </c>
      <c r="B1098" s="361" t="s">
        <v>194</v>
      </c>
      <c r="C1098" s="230" t="s">
        <v>1870</v>
      </c>
      <c r="D1098" s="570">
        <f>F1098*$F$58</f>
        <v>12982.2</v>
      </c>
      <c r="E1098" s="231"/>
      <c r="F1098" s="232">
        <f>F1126+75</f>
        <v>165</v>
      </c>
      <c r="G1098" s="571"/>
      <c r="H1098" s="233"/>
      <c r="I1098" s="234">
        <f t="shared" ref="I1098:I1106" si="104">H1098*D1098</f>
        <v>0</v>
      </c>
      <c r="J1098" s="17"/>
    </row>
    <row r="1099" spans="1:36" s="89" customFormat="1" ht="51">
      <c r="A1099" s="182" t="s">
        <v>17</v>
      </c>
      <c r="B1099" s="20" t="s">
        <v>194</v>
      </c>
      <c r="C1099" s="241" t="s">
        <v>1871</v>
      </c>
      <c r="D1099" s="198">
        <f t="shared" ref="D1099:D1106" si="105">F1099*$F$58</f>
        <v>14555.800000000001</v>
      </c>
      <c r="E1099" s="41"/>
      <c r="F1099" s="41">
        <f>F1127+75</f>
        <v>185</v>
      </c>
      <c r="G1099" s="4"/>
      <c r="H1099" s="67"/>
      <c r="I1099" s="81">
        <f t="shared" si="104"/>
        <v>0</v>
      </c>
      <c r="J1099" s="17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</row>
    <row r="1100" spans="1:36" ht="63.75">
      <c r="A1100" s="361" t="s">
        <v>17</v>
      </c>
      <c r="B1100" s="429" t="s">
        <v>194</v>
      </c>
      <c r="C1100" s="230" t="s">
        <v>1872</v>
      </c>
      <c r="D1100" s="570">
        <f t="shared" si="105"/>
        <v>17703</v>
      </c>
      <c r="E1100" s="232"/>
      <c r="F1100" s="232">
        <f>F1144+80</f>
        <v>225</v>
      </c>
      <c r="G1100" s="231"/>
      <c r="H1100" s="235"/>
      <c r="I1100" s="236">
        <f t="shared" si="104"/>
        <v>0</v>
      </c>
      <c r="J1100" s="17"/>
    </row>
    <row r="1101" spans="1:36" s="89" customFormat="1" ht="51">
      <c r="A1101" s="182" t="s">
        <v>17</v>
      </c>
      <c r="B1101" s="20" t="s">
        <v>194</v>
      </c>
      <c r="C1101" s="241" t="s">
        <v>1873</v>
      </c>
      <c r="D1101" s="198">
        <f>F1101*$F$58</f>
        <v>14949.2</v>
      </c>
      <c r="E1101" s="41"/>
      <c r="F1101" s="41">
        <f>F1128+75</f>
        <v>190</v>
      </c>
      <c r="G1101" s="4"/>
      <c r="H1101" s="67"/>
      <c r="I1101" s="81">
        <f t="shared" si="104"/>
        <v>0</v>
      </c>
      <c r="J1101" s="17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</row>
    <row r="1102" spans="1:36" ht="51">
      <c r="A1102" s="361" t="s">
        <v>17</v>
      </c>
      <c r="B1102" s="429" t="s">
        <v>194</v>
      </c>
      <c r="C1102" s="230" t="s">
        <v>1874</v>
      </c>
      <c r="D1102" s="570">
        <f t="shared" si="105"/>
        <v>15342.600000000002</v>
      </c>
      <c r="E1102" s="232"/>
      <c r="F1102" s="232">
        <f>F1129+75</f>
        <v>195</v>
      </c>
      <c r="G1102" s="231"/>
      <c r="H1102" s="235"/>
      <c r="I1102" s="236">
        <f t="shared" si="104"/>
        <v>0</v>
      </c>
      <c r="J1102" s="17"/>
    </row>
    <row r="1103" spans="1:36" s="89" customFormat="1" ht="51">
      <c r="A1103" s="182" t="s">
        <v>17</v>
      </c>
      <c r="B1103" s="20" t="s">
        <v>194</v>
      </c>
      <c r="C1103" s="241" t="s">
        <v>1875</v>
      </c>
      <c r="D1103" s="198">
        <f t="shared" si="105"/>
        <v>21400.960000000003</v>
      </c>
      <c r="E1103" s="41"/>
      <c r="F1103" s="41">
        <v>272</v>
      </c>
      <c r="G1103" s="4"/>
      <c r="H1103" s="67"/>
      <c r="I1103" s="81">
        <f t="shared" si="104"/>
        <v>0</v>
      </c>
      <c r="J1103" s="17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</row>
    <row r="1104" spans="1:36" ht="63.75">
      <c r="A1104" s="361" t="s">
        <v>17</v>
      </c>
      <c r="B1104" s="429" t="s">
        <v>194</v>
      </c>
      <c r="C1104" s="230" t="s">
        <v>1876</v>
      </c>
      <c r="D1104" s="570">
        <f t="shared" si="105"/>
        <v>15736.000000000002</v>
      </c>
      <c r="E1104" s="232"/>
      <c r="F1104" s="232">
        <f>F1130+75</f>
        <v>200</v>
      </c>
      <c r="G1104" s="231"/>
      <c r="H1104" s="235"/>
      <c r="I1104" s="236">
        <f t="shared" si="104"/>
        <v>0</v>
      </c>
      <c r="J1104" s="17"/>
    </row>
    <row r="1105" spans="1:36" s="89" customFormat="1" ht="63.75">
      <c r="A1105" s="182" t="s">
        <v>17</v>
      </c>
      <c r="B1105" s="20" t="s">
        <v>194</v>
      </c>
      <c r="C1105" s="241" t="s">
        <v>1877</v>
      </c>
      <c r="D1105" s="198">
        <f>F1105*$F$58</f>
        <v>16129.400000000001</v>
      </c>
      <c r="E1105" s="41"/>
      <c r="F1105" s="41">
        <f>F1131+75</f>
        <v>205</v>
      </c>
      <c r="G1105" s="4"/>
      <c r="H1105" s="67"/>
      <c r="I1105" s="81">
        <f t="shared" si="104"/>
        <v>0</v>
      </c>
      <c r="J1105" s="17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</row>
    <row r="1106" spans="1:36" ht="63.75">
      <c r="A1106" s="361" t="s">
        <v>17</v>
      </c>
      <c r="B1106" s="429" t="s">
        <v>194</v>
      </c>
      <c r="C1106" s="230" t="s">
        <v>1878</v>
      </c>
      <c r="D1106" s="570">
        <f t="shared" si="105"/>
        <v>18883.2</v>
      </c>
      <c r="E1106" s="232"/>
      <c r="F1106" s="232">
        <v>240</v>
      </c>
      <c r="G1106" s="231"/>
      <c r="H1106" s="235"/>
      <c r="I1106" s="236">
        <f t="shared" si="104"/>
        <v>0</v>
      </c>
      <c r="J1106" s="17"/>
      <c r="L1106" s="9">
        <v>8</v>
      </c>
    </row>
    <row r="1107" spans="1:36" s="89" customFormat="1" ht="15.75">
      <c r="A1107" s="711" t="s">
        <v>1879</v>
      </c>
      <c r="B1107" s="684"/>
      <c r="C1107" s="684"/>
      <c r="D1107" s="684"/>
      <c r="E1107" s="684"/>
      <c r="F1107" s="684"/>
      <c r="G1107" s="684"/>
      <c r="H1107" s="684"/>
      <c r="I1107" s="685"/>
      <c r="J1107" s="17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</row>
    <row r="1108" spans="1:36" ht="51">
      <c r="A1108" s="361" t="s">
        <v>17</v>
      </c>
      <c r="B1108" s="361" t="s">
        <v>194</v>
      </c>
      <c r="C1108" s="230" t="s">
        <v>1880</v>
      </c>
      <c r="D1108" s="570">
        <f>F1108*$F$58</f>
        <v>12982.2</v>
      </c>
      <c r="E1108" s="231"/>
      <c r="F1108" s="232">
        <f>F1132+75</f>
        <v>165</v>
      </c>
      <c r="G1108" s="571"/>
      <c r="H1108" s="233"/>
      <c r="I1108" s="234">
        <f>H1108*D1108</f>
        <v>0</v>
      </c>
      <c r="J1108" s="17"/>
    </row>
    <row r="1109" spans="1:36" ht="51">
      <c r="A1109" s="182" t="s">
        <v>17</v>
      </c>
      <c r="B1109" s="182" t="s">
        <v>194</v>
      </c>
      <c r="C1109" s="241" t="s">
        <v>1881</v>
      </c>
      <c r="D1109" s="198">
        <f t="shared" ref="D1109:D1119" si="106">F1109*$F$58</f>
        <v>14555.800000000001</v>
      </c>
      <c r="E1109" s="4"/>
      <c r="F1109" s="41">
        <f>F1133+75</f>
        <v>185</v>
      </c>
      <c r="G1109" s="43"/>
      <c r="H1109" s="163"/>
      <c r="I1109" s="169">
        <f t="shared" ref="I1109:I1119" si="107">H1109*D1109</f>
        <v>0</v>
      </c>
      <c r="J1109" s="17"/>
    </row>
    <row r="1110" spans="1:36" ht="63.75">
      <c r="A1110" s="361" t="s">
        <v>17</v>
      </c>
      <c r="B1110" s="361" t="s">
        <v>194</v>
      </c>
      <c r="C1110" s="230" t="s">
        <v>1882</v>
      </c>
      <c r="D1110" s="570">
        <f>F1110*$F$58</f>
        <v>16208.080000000002</v>
      </c>
      <c r="E1110" s="231"/>
      <c r="F1110" s="232">
        <v>206</v>
      </c>
      <c r="G1110" s="571"/>
      <c r="H1110" s="233"/>
      <c r="I1110" s="234">
        <f>H1110*D1110</f>
        <v>0</v>
      </c>
      <c r="J1110" s="17"/>
    </row>
    <row r="1111" spans="1:36" s="89" customFormat="1" ht="51">
      <c r="A1111" s="182" t="s">
        <v>17</v>
      </c>
      <c r="B1111" s="182" t="s">
        <v>194</v>
      </c>
      <c r="C1111" s="241" t="s">
        <v>1883</v>
      </c>
      <c r="D1111" s="198">
        <f t="shared" si="106"/>
        <v>14949.2</v>
      </c>
      <c r="E1111" s="4"/>
      <c r="F1111" s="41">
        <f>F1134+75</f>
        <v>190</v>
      </c>
      <c r="G1111" s="43"/>
      <c r="H1111" s="163"/>
      <c r="I1111" s="169">
        <f t="shared" si="107"/>
        <v>0</v>
      </c>
      <c r="J1111" s="17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</row>
    <row r="1112" spans="1:36" ht="63.75">
      <c r="A1112" s="361" t="s">
        <v>17</v>
      </c>
      <c r="B1112" s="361" t="s">
        <v>194</v>
      </c>
      <c r="C1112" s="230" t="s">
        <v>1884</v>
      </c>
      <c r="D1112" s="570">
        <f>F1112*$F$58</f>
        <v>17230.920000000002</v>
      </c>
      <c r="E1112" s="231"/>
      <c r="F1112" s="232">
        <v>219</v>
      </c>
      <c r="G1112" s="571"/>
      <c r="H1112" s="233"/>
      <c r="I1112" s="234">
        <f>H1112*D1112</f>
        <v>0</v>
      </c>
      <c r="J1112" s="17"/>
    </row>
    <row r="1113" spans="1:36" s="89" customFormat="1" ht="51">
      <c r="A1113" s="182" t="s">
        <v>17</v>
      </c>
      <c r="B1113" s="182" t="s">
        <v>194</v>
      </c>
      <c r="C1113" s="241" t="s">
        <v>1885</v>
      </c>
      <c r="D1113" s="198">
        <f t="shared" si="106"/>
        <v>15342.600000000002</v>
      </c>
      <c r="E1113" s="4"/>
      <c r="F1113" s="41">
        <f>F1135+75</f>
        <v>195</v>
      </c>
      <c r="G1113" s="43"/>
      <c r="H1113" s="163"/>
      <c r="I1113" s="169">
        <f t="shared" si="107"/>
        <v>0</v>
      </c>
      <c r="J1113" s="17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</row>
    <row r="1114" spans="1:36" ht="51">
      <c r="A1114" s="361" t="s">
        <v>17</v>
      </c>
      <c r="B1114" s="361" t="s">
        <v>194</v>
      </c>
      <c r="C1114" s="230" t="s">
        <v>1886</v>
      </c>
      <c r="D1114" s="570">
        <f t="shared" si="106"/>
        <v>15736.000000000002</v>
      </c>
      <c r="E1114" s="231"/>
      <c r="F1114" s="232">
        <f>F1136+75</f>
        <v>200</v>
      </c>
      <c r="G1114" s="571"/>
      <c r="H1114" s="233"/>
      <c r="I1114" s="234">
        <f t="shared" si="107"/>
        <v>0</v>
      </c>
      <c r="J1114" s="17"/>
    </row>
    <row r="1115" spans="1:36" s="89" customFormat="1" ht="63.75">
      <c r="A1115" s="182" t="s">
        <v>17</v>
      </c>
      <c r="B1115" s="182" t="s">
        <v>194</v>
      </c>
      <c r="C1115" s="241" t="s">
        <v>1887</v>
      </c>
      <c r="D1115" s="198">
        <f>F1115*$F$58</f>
        <v>18017.72</v>
      </c>
      <c r="E1115" s="4"/>
      <c r="F1115" s="41">
        <v>229</v>
      </c>
      <c r="G1115" s="43"/>
      <c r="H1115" s="163"/>
      <c r="I1115" s="169">
        <f>H1115*D1115</f>
        <v>0</v>
      </c>
      <c r="J1115" s="17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</row>
    <row r="1116" spans="1:36" ht="51">
      <c r="A1116" s="361" t="s">
        <v>17</v>
      </c>
      <c r="B1116" s="361" t="s">
        <v>194</v>
      </c>
      <c r="C1116" s="230" t="s">
        <v>1888</v>
      </c>
      <c r="D1116" s="570">
        <f>F1116*$F$58</f>
        <v>22187.760000000002</v>
      </c>
      <c r="E1116" s="231"/>
      <c r="F1116" s="232">
        <v>282</v>
      </c>
      <c r="G1116" s="571"/>
      <c r="H1116" s="233"/>
      <c r="I1116" s="234">
        <f>H1116*D1116</f>
        <v>0</v>
      </c>
      <c r="J1116" s="17"/>
    </row>
    <row r="1117" spans="1:36" ht="51">
      <c r="A1117" s="182" t="s">
        <v>17</v>
      </c>
      <c r="B1117" s="182" t="s">
        <v>194</v>
      </c>
      <c r="C1117" s="241" t="s">
        <v>1889</v>
      </c>
      <c r="D1117" s="198">
        <f t="shared" si="106"/>
        <v>16129.400000000001</v>
      </c>
      <c r="E1117" s="4"/>
      <c r="F1117" s="41">
        <f>F1137+75</f>
        <v>205</v>
      </c>
      <c r="G1117" s="43"/>
      <c r="H1117" s="163"/>
      <c r="I1117" s="169">
        <f t="shared" si="107"/>
        <v>0</v>
      </c>
      <c r="J1117" s="17"/>
    </row>
    <row r="1118" spans="1:36" ht="63.75">
      <c r="A1118" s="361" t="s">
        <v>17</v>
      </c>
      <c r="B1118" s="361" t="s">
        <v>194</v>
      </c>
      <c r="C1118" s="230" t="s">
        <v>1890</v>
      </c>
      <c r="D1118" s="570">
        <f>F1118*$F$58</f>
        <v>18017.72</v>
      </c>
      <c r="E1118" s="231"/>
      <c r="F1118" s="232">
        <v>229</v>
      </c>
      <c r="G1118" s="571"/>
      <c r="H1118" s="233"/>
      <c r="I1118" s="234">
        <f>H1118*D1118</f>
        <v>0</v>
      </c>
      <c r="J1118" s="17"/>
    </row>
    <row r="1119" spans="1:36" s="89" customFormat="1" ht="51">
      <c r="A1119" s="182" t="s">
        <v>17</v>
      </c>
      <c r="B1119" s="182" t="s">
        <v>194</v>
      </c>
      <c r="C1119" s="241" t="s">
        <v>1891</v>
      </c>
      <c r="D1119" s="198">
        <f t="shared" si="106"/>
        <v>16522.800000000003</v>
      </c>
      <c r="E1119" s="4"/>
      <c r="F1119" s="41">
        <f>F1138+75</f>
        <v>210</v>
      </c>
      <c r="G1119" s="43"/>
      <c r="H1119" s="163"/>
      <c r="I1119" s="169">
        <f t="shared" si="107"/>
        <v>0</v>
      </c>
      <c r="J1119" s="17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</row>
    <row r="1120" spans="1:36" ht="63.75">
      <c r="A1120" s="361" t="s">
        <v>17</v>
      </c>
      <c r="B1120" s="361" t="s">
        <v>194</v>
      </c>
      <c r="C1120" s="230" t="s">
        <v>1892</v>
      </c>
      <c r="D1120" s="570">
        <f>F1120*$F$58</f>
        <v>25964.400000000001</v>
      </c>
      <c r="E1120" s="231"/>
      <c r="F1120" s="232">
        <v>330</v>
      </c>
      <c r="G1120" s="571"/>
      <c r="H1120" s="233"/>
      <c r="I1120" s="234">
        <f>H1120*D1120</f>
        <v>0</v>
      </c>
      <c r="J1120" s="17"/>
    </row>
    <row r="1121" spans="1:36">
      <c r="A1121" s="729" t="s">
        <v>1893</v>
      </c>
      <c r="B1121" s="730"/>
      <c r="C1121" s="730"/>
      <c r="D1121" s="730"/>
      <c r="E1121" s="730"/>
      <c r="F1121" s="730"/>
      <c r="G1121" s="127"/>
      <c r="H1121" s="127"/>
      <c r="I1121" s="128"/>
      <c r="J1121" s="17"/>
    </row>
    <row r="1122" spans="1:36" s="89" customFormat="1" ht="15.75">
      <c r="A1122" s="716" t="s">
        <v>1894</v>
      </c>
      <c r="B1122" s="739"/>
      <c r="C1122" s="739"/>
      <c r="D1122" s="739"/>
      <c r="E1122" s="739"/>
      <c r="F1122" s="739"/>
      <c r="G1122" s="739"/>
      <c r="H1122" s="739"/>
      <c r="I1122" s="740"/>
      <c r="J1122" s="215" t="s">
        <v>1895</v>
      </c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</row>
    <row r="1123" spans="1:36" s="89" customFormat="1">
      <c r="A1123" s="121" t="s">
        <v>17</v>
      </c>
      <c r="B1123" s="100"/>
      <c r="C1123" s="573" t="s">
        <v>1896</v>
      </c>
      <c r="D1123" s="457">
        <f>F1123*$F$58</f>
        <v>5901.0000000000009</v>
      </c>
      <c r="E1123" s="90"/>
      <c r="F1123" s="90">
        <v>75</v>
      </c>
      <c r="G1123" s="90"/>
      <c r="H1123" s="88"/>
      <c r="I1123" s="455">
        <f t="shared" ref="I1123:I1138" si="108">H1123*D1123</f>
        <v>0</v>
      </c>
      <c r="J1123" s="215" t="s">
        <v>1895</v>
      </c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</row>
    <row r="1124" spans="1:36">
      <c r="A1124" s="121" t="s">
        <v>17</v>
      </c>
      <c r="B1124" s="121"/>
      <c r="C1124" s="574" t="s">
        <v>1897</v>
      </c>
      <c r="D1124" s="457">
        <f>F1124*$F$58</f>
        <v>7081.2000000000007</v>
      </c>
      <c r="E1124" s="90"/>
      <c r="F1124" s="90">
        <v>90</v>
      </c>
      <c r="G1124" s="114"/>
      <c r="H1124" s="99"/>
      <c r="I1124" s="453">
        <f t="shared" si="108"/>
        <v>0</v>
      </c>
      <c r="J1124" s="215" t="s">
        <v>1895</v>
      </c>
    </row>
    <row r="1125" spans="1:36">
      <c r="A1125" s="121" t="s">
        <v>17</v>
      </c>
      <c r="B1125" s="20"/>
      <c r="C1125" s="574" t="s">
        <v>1898</v>
      </c>
      <c r="D1125" s="457">
        <f t="shared" ref="D1125:D1138" si="109">F1125*$F$58</f>
        <v>8654.8000000000011</v>
      </c>
      <c r="E1125" s="41"/>
      <c r="F1125" s="90">
        <v>110</v>
      </c>
      <c r="G1125" s="4"/>
      <c r="H1125" s="67"/>
      <c r="I1125" s="81">
        <f t="shared" si="108"/>
        <v>0</v>
      </c>
      <c r="J1125" s="215" t="s">
        <v>1895</v>
      </c>
    </row>
    <row r="1126" spans="1:36">
      <c r="A1126" s="121" t="s">
        <v>17</v>
      </c>
      <c r="B1126" s="20"/>
      <c r="C1126" s="574" t="s">
        <v>1899</v>
      </c>
      <c r="D1126" s="457">
        <f>F1126*$F$58</f>
        <v>7081.2000000000007</v>
      </c>
      <c r="E1126" s="4"/>
      <c r="F1126" s="90">
        <v>90</v>
      </c>
      <c r="G1126" s="4"/>
      <c r="H1126" s="67"/>
      <c r="I1126" s="454">
        <f t="shared" si="108"/>
        <v>0</v>
      </c>
      <c r="J1126" s="215" t="s">
        <v>1895</v>
      </c>
    </row>
    <row r="1127" spans="1:36" s="89" customFormat="1">
      <c r="A1127" s="121" t="s">
        <v>17</v>
      </c>
      <c r="B1127" s="20"/>
      <c r="C1127" s="574" t="s">
        <v>1900</v>
      </c>
      <c r="D1127" s="457">
        <f t="shared" si="109"/>
        <v>8654.8000000000011</v>
      </c>
      <c r="E1127" s="4"/>
      <c r="F1127" s="90">
        <v>110</v>
      </c>
      <c r="G1127" s="4"/>
      <c r="H1127" s="67"/>
      <c r="I1127" s="454">
        <f t="shared" si="108"/>
        <v>0</v>
      </c>
      <c r="J1127" s="215" t="s">
        <v>1895</v>
      </c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</row>
    <row r="1128" spans="1:36" s="89" customFormat="1">
      <c r="A1128" s="121" t="s">
        <v>17</v>
      </c>
      <c r="B1128" s="100"/>
      <c r="C1128" s="573" t="s">
        <v>1901</v>
      </c>
      <c r="D1128" s="457">
        <f t="shared" si="109"/>
        <v>9048.2000000000007</v>
      </c>
      <c r="E1128" s="90"/>
      <c r="F1128" s="90">
        <v>115</v>
      </c>
      <c r="G1128" s="90"/>
      <c r="H1128" s="88"/>
      <c r="I1128" s="455">
        <f t="shared" si="108"/>
        <v>0</v>
      </c>
      <c r="J1128" s="215" t="s">
        <v>1895</v>
      </c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</row>
    <row r="1129" spans="1:36">
      <c r="A1129" s="121" t="s">
        <v>17</v>
      </c>
      <c r="B1129" s="100"/>
      <c r="C1129" s="573" t="s">
        <v>1902</v>
      </c>
      <c r="D1129" s="457">
        <f t="shared" si="109"/>
        <v>9441.6</v>
      </c>
      <c r="E1129" s="90"/>
      <c r="F1129" s="90">
        <v>120</v>
      </c>
      <c r="G1129" s="90"/>
      <c r="H1129" s="88"/>
      <c r="I1129" s="455">
        <f t="shared" si="108"/>
        <v>0</v>
      </c>
      <c r="J1129" s="215" t="s">
        <v>1895</v>
      </c>
    </row>
    <row r="1130" spans="1:36">
      <c r="A1130" s="121" t="s">
        <v>17</v>
      </c>
      <c r="B1130" s="352"/>
      <c r="C1130" s="575" t="s">
        <v>1903</v>
      </c>
      <c r="D1130" s="457">
        <f t="shared" si="109"/>
        <v>9835</v>
      </c>
      <c r="E1130" s="50"/>
      <c r="F1130" s="90">
        <v>125</v>
      </c>
      <c r="G1130" s="50"/>
      <c r="H1130" s="68"/>
      <c r="I1130" s="475">
        <f t="shared" si="108"/>
        <v>0</v>
      </c>
      <c r="J1130" s="215"/>
    </row>
    <row r="1131" spans="1:36">
      <c r="A1131" s="121" t="s">
        <v>17</v>
      </c>
      <c r="B1131" s="352"/>
      <c r="C1131" s="575" t="s">
        <v>1904</v>
      </c>
      <c r="D1131" s="457">
        <f>F1131*$F$58</f>
        <v>10228.400000000001</v>
      </c>
      <c r="E1131" s="50"/>
      <c r="F1131" s="90">
        <v>130</v>
      </c>
      <c r="G1131" s="50"/>
      <c r="H1131" s="68"/>
      <c r="I1131" s="475">
        <f t="shared" si="108"/>
        <v>0</v>
      </c>
      <c r="J1131" s="215" t="s">
        <v>1895</v>
      </c>
    </row>
    <row r="1132" spans="1:36">
      <c r="A1132" s="121" t="s">
        <v>17</v>
      </c>
      <c r="B1132" s="20"/>
      <c r="C1132" s="574" t="s">
        <v>1905</v>
      </c>
      <c r="D1132" s="457">
        <f>F1132*$F$58</f>
        <v>7081.2000000000007</v>
      </c>
      <c r="E1132" s="4"/>
      <c r="F1132" s="90">
        <v>90</v>
      </c>
      <c r="G1132" s="4"/>
      <c r="H1132" s="67"/>
      <c r="I1132" s="454">
        <f t="shared" si="108"/>
        <v>0</v>
      </c>
      <c r="J1132" s="215" t="s">
        <v>1895</v>
      </c>
    </row>
    <row r="1133" spans="1:36" s="89" customFormat="1">
      <c r="A1133" s="121" t="s">
        <v>17</v>
      </c>
      <c r="B1133" s="20"/>
      <c r="C1133" s="574" t="s">
        <v>1906</v>
      </c>
      <c r="D1133" s="457">
        <f t="shared" si="109"/>
        <v>8654.8000000000011</v>
      </c>
      <c r="E1133" s="4"/>
      <c r="F1133" s="90">
        <v>110</v>
      </c>
      <c r="G1133" s="4"/>
      <c r="H1133" s="67"/>
      <c r="I1133" s="454">
        <f t="shared" si="108"/>
        <v>0</v>
      </c>
      <c r="J1133" s="215" t="s">
        <v>1895</v>
      </c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</row>
    <row r="1134" spans="1:36" s="89" customFormat="1">
      <c r="A1134" s="121" t="s">
        <v>17</v>
      </c>
      <c r="B1134" s="100"/>
      <c r="C1134" s="573" t="s">
        <v>1907</v>
      </c>
      <c r="D1134" s="457">
        <f t="shared" si="109"/>
        <v>9048.2000000000007</v>
      </c>
      <c r="E1134" s="90"/>
      <c r="F1134" s="90">
        <v>115</v>
      </c>
      <c r="G1134" s="90"/>
      <c r="H1134" s="88"/>
      <c r="I1134" s="455">
        <f t="shared" si="108"/>
        <v>0</v>
      </c>
      <c r="J1134" s="215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</row>
    <row r="1135" spans="1:36">
      <c r="A1135" s="121" t="s">
        <v>17</v>
      </c>
      <c r="B1135" s="100"/>
      <c r="C1135" s="573" t="s">
        <v>1908</v>
      </c>
      <c r="D1135" s="457">
        <f>F1135*$F$58</f>
        <v>9441.6</v>
      </c>
      <c r="E1135" s="90"/>
      <c r="F1135" s="90">
        <v>120</v>
      </c>
      <c r="G1135" s="90"/>
      <c r="H1135" s="88"/>
      <c r="I1135" s="455">
        <f t="shared" si="108"/>
        <v>0</v>
      </c>
      <c r="J1135" s="215" t="s">
        <v>1895</v>
      </c>
    </row>
    <row r="1136" spans="1:36">
      <c r="A1136" s="121" t="s">
        <v>17</v>
      </c>
      <c r="B1136" s="352"/>
      <c r="C1136" s="575" t="s">
        <v>1909</v>
      </c>
      <c r="D1136" s="457">
        <f t="shared" si="109"/>
        <v>9835</v>
      </c>
      <c r="E1136" s="50"/>
      <c r="F1136" s="90">
        <v>125</v>
      </c>
      <c r="G1136" s="50"/>
      <c r="H1136" s="68"/>
      <c r="I1136" s="475">
        <f t="shared" si="108"/>
        <v>0</v>
      </c>
      <c r="J1136" s="215"/>
    </row>
    <row r="1137" spans="1:36">
      <c r="A1137" s="121" t="s">
        <v>17</v>
      </c>
      <c r="B1137" s="352"/>
      <c r="C1137" s="575" t="s">
        <v>1910</v>
      </c>
      <c r="D1137" s="457">
        <f>F1137*$F$58</f>
        <v>10228.400000000001</v>
      </c>
      <c r="E1137" s="50"/>
      <c r="F1137" s="90">
        <v>130</v>
      </c>
      <c r="G1137" s="50"/>
      <c r="H1137" s="68"/>
      <c r="I1137" s="475">
        <f t="shared" si="108"/>
        <v>0</v>
      </c>
      <c r="J1137" s="215" t="s">
        <v>1895</v>
      </c>
    </row>
    <row r="1138" spans="1:36">
      <c r="A1138" s="121" t="s">
        <v>17</v>
      </c>
      <c r="B1138" s="352"/>
      <c r="C1138" s="575" t="s">
        <v>1911</v>
      </c>
      <c r="D1138" s="457">
        <f t="shared" si="109"/>
        <v>10621.800000000001</v>
      </c>
      <c r="E1138" s="50"/>
      <c r="F1138" s="90">
        <v>135</v>
      </c>
      <c r="G1138" s="50"/>
      <c r="H1138" s="68"/>
      <c r="I1138" s="475">
        <f t="shared" si="108"/>
        <v>0</v>
      </c>
      <c r="J1138" s="17"/>
    </row>
    <row r="1139" spans="1:36" s="89" customFormat="1" ht="15.75">
      <c r="A1139" s="716" t="s">
        <v>1912</v>
      </c>
      <c r="B1139" s="686"/>
      <c r="C1139" s="686"/>
      <c r="D1139" s="686"/>
      <c r="E1139" s="686"/>
      <c r="F1139" s="686"/>
      <c r="G1139" s="686"/>
      <c r="H1139" s="686"/>
      <c r="I1139" s="687"/>
      <c r="J1139" s="17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</row>
    <row r="1140" spans="1:36">
      <c r="A1140" s="100" t="s">
        <v>645</v>
      </c>
      <c r="B1140" s="100" t="s">
        <v>1913</v>
      </c>
      <c r="C1140" s="315" t="s">
        <v>1914</v>
      </c>
      <c r="D1140" s="457">
        <f>F1140*F58</f>
        <v>9913.68</v>
      </c>
      <c r="E1140" s="90"/>
      <c r="F1140" s="90">
        <v>126</v>
      </c>
      <c r="G1140" s="90"/>
      <c r="H1140" s="149"/>
      <c r="I1140" s="455">
        <f t="shared" ref="I1140:I1226" si="110">H1140*D1140</f>
        <v>0</v>
      </c>
      <c r="J1140" s="17"/>
    </row>
    <row r="1141" spans="1:36">
      <c r="A1141" s="20" t="s">
        <v>645</v>
      </c>
      <c r="B1141" s="20" t="s">
        <v>1915</v>
      </c>
      <c r="C1141" s="156" t="s">
        <v>1916</v>
      </c>
      <c r="D1141" s="198">
        <f t="shared" ref="D1141:D1146" si="111">F1141*$F$58</f>
        <v>10936.52</v>
      </c>
      <c r="E1141" s="4"/>
      <c r="F1141" s="4">
        <v>139</v>
      </c>
      <c r="G1141" s="4"/>
      <c r="H1141" s="193"/>
      <c r="I1141" s="454">
        <f t="shared" si="110"/>
        <v>0</v>
      </c>
      <c r="J1141" s="17"/>
    </row>
    <row r="1142" spans="1:36" s="89" customFormat="1">
      <c r="A1142" s="20" t="s">
        <v>645</v>
      </c>
      <c r="B1142" s="20" t="s">
        <v>1917</v>
      </c>
      <c r="C1142" s="156" t="s">
        <v>1918</v>
      </c>
      <c r="D1142" s="198">
        <f t="shared" si="111"/>
        <v>11723.320000000002</v>
      </c>
      <c r="E1142" s="4"/>
      <c r="F1142" s="4">
        <v>149</v>
      </c>
      <c r="G1142" s="4"/>
      <c r="H1142" s="193"/>
      <c r="I1142" s="454">
        <f t="shared" si="110"/>
        <v>0</v>
      </c>
      <c r="J1142" s="17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</row>
    <row r="1143" spans="1:36" s="89" customFormat="1">
      <c r="A1143" s="100" t="s">
        <v>645</v>
      </c>
      <c r="B1143" s="430" t="s">
        <v>1919</v>
      </c>
      <c r="C1143" s="315" t="s">
        <v>1920</v>
      </c>
      <c r="D1143" s="198">
        <f t="shared" si="111"/>
        <v>11723.320000000002</v>
      </c>
      <c r="E1143" s="90"/>
      <c r="F1143" s="90">
        <v>149</v>
      </c>
      <c r="G1143" s="90"/>
      <c r="H1143" s="149"/>
      <c r="I1143" s="454">
        <f t="shared" si="110"/>
        <v>0</v>
      </c>
      <c r="J1143" s="17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</row>
    <row r="1144" spans="1:36" s="89" customFormat="1">
      <c r="A1144" s="100" t="s">
        <v>645</v>
      </c>
      <c r="B1144" s="431" t="s">
        <v>1921</v>
      </c>
      <c r="C1144" s="653" t="s">
        <v>1922</v>
      </c>
      <c r="D1144" s="198">
        <f t="shared" si="111"/>
        <v>11408.6</v>
      </c>
      <c r="E1144" s="90"/>
      <c r="F1144" s="90">
        <v>145</v>
      </c>
      <c r="G1144" s="90"/>
      <c r="H1144" s="149"/>
      <c r="I1144" s="454">
        <f t="shared" si="110"/>
        <v>0</v>
      </c>
      <c r="J1144" s="17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</row>
    <row r="1145" spans="1:36">
      <c r="A1145" s="100" t="s">
        <v>645</v>
      </c>
      <c r="B1145" s="432" t="s">
        <v>1923</v>
      </c>
      <c r="C1145" s="654" t="s">
        <v>1924</v>
      </c>
      <c r="D1145" s="198">
        <f t="shared" si="111"/>
        <v>11408.6</v>
      </c>
      <c r="E1145" s="90"/>
      <c r="F1145" s="90">
        <v>145</v>
      </c>
      <c r="G1145" s="90"/>
      <c r="H1145" s="149"/>
      <c r="I1145" s="454">
        <f t="shared" si="110"/>
        <v>0</v>
      </c>
      <c r="J1145" s="17"/>
    </row>
    <row r="1146" spans="1:36">
      <c r="A1146" s="20" t="s">
        <v>645</v>
      </c>
      <c r="B1146" s="433" t="s">
        <v>1925</v>
      </c>
      <c r="C1146" s="653" t="s">
        <v>1926</v>
      </c>
      <c r="D1146" s="198">
        <f t="shared" si="111"/>
        <v>12588.800000000001</v>
      </c>
      <c r="E1146" s="4"/>
      <c r="F1146" s="4">
        <v>160</v>
      </c>
      <c r="G1146" s="4"/>
      <c r="H1146" s="193"/>
      <c r="I1146" s="454">
        <f t="shared" si="110"/>
        <v>0</v>
      </c>
    </row>
    <row r="1147" spans="1:36" s="89" customFormat="1" ht="15.75">
      <c r="A1147" s="711" t="s">
        <v>1927</v>
      </c>
      <c r="B1147" s="686"/>
      <c r="C1147" s="686"/>
      <c r="D1147" s="686"/>
      <c r="E1147" s="686"/>
      <c r="F1147" s="686"/>
      <c r="G1147" s="686"/>
      <c r="H1147" s="686"/>
      <c r="I1147" s="687"/>
      <c r="J1147" s="17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</row>
    <row r="1148" spans="1:36">
      <c r="A1148" s="121" t="s">
        <v>342</v>
      </c>
      <c r="B1148" s="392" t="s">
        <v>1928</v>
      </c>
      <c r="C1148" s="576" t="s">
        <v>1929</v>
      </c>
      <c r="D1148" s="457">
        <f>E1148*$E$58</f>
        <v>13290.5</v>
      </c>
      <c r="E1148" s="103">
        <v>190</v>
      </c>
      <c r="F1148" s="112"/>
      <c r="G1148" s="114"/>
      <c r="H1148" s="99"/>
      <c r="I1148" s="453">
        <f t="shared" si="110"/>
        <v>0</v>
      </c>
      <c r="J1148" s="17"/>
    </row>
    <row r="1149" spans="1:36">
      <c r="A1149" s="133" t="s">
        <v>342</v>
      </c>
      <c r="B1149" s="394" t="s">
        <v>13</v>
      </c>
      <c r="C1149" s="577" t="s">
        <v>1930</v>
      </c>
      <c r="D1149" s="457">
        <f>E1149*$E$58</f>
        <v>14689.5</v>
      </c>
      <c r="E1149" s="142">
        <v>210</v>
      </c>
      <c r="F1149" s="147"/>
      <c r="G1149" s="148"/>
      <c r="H1149" s="69"/>
      <c r="I1149" s="515">
        <f t="shared" si="110"/>
        <v>0</v>
      </c>
      <c r="J1149" s="17"/>
    </row>
    <row r="1150" spans="1:36">
      <c r="A1150" s="100" t="s">
        <v>342</v>
      </c>
      <c r="B1150" s="321" t="s">
        <v>15</v>
      </c>
      <c r="C1150" s="573" t="s">
        <v>1931</v>
      </c>
      <c r="D1150" s="457">
        <f>E1150*$E$58</f>
        <v>15389</v>
      </c>
      <c r="E1150" s="105">
        <v>220</v>
      </c>
      <c r="F1150" s="108"/>
      <c r="G1150" s="90"/>
      <c r="H1150" s="88"/>
      <c r="I1150" s="455">
        <f t="shared" si="110"/>
        <v>0</v>
      </c>
      <c r="J1150" s="17"/>
    </row>
    <row r="1151" spans="1:36">
      <c r="A1151" s="100" t="s">
        <v>342</v>
      </c>
      <c r="B1151" s="321" t="s">
        <v>1932</v>
      </c>
      <c r="C1151" s="573" t="s">
        <v>1933</v>
      </c>
      <c r="D1151" s="457">
        <f>E1151*$E$58</f>
        <v>17487.5</v>
      </c>
      <c r="E1151" s="105">
        <v>250</v>
      </c>
      <c r="F1151" s="108"/>
      <c r="G1151" s="90"/>
      <c r="H1151" s="88"/>
      <c r="I1151" s="455">
        <f>H1151*D1151</f>
        <v>0</v>
      </c>
    </row>
    <row r="1152" spans="1:36" s="89" customFormat="1" ht="15.75">
      <c r="A1152" s="711" t="s">
        <v>1934</v>
      </c>
      <c r="B1152" s="686"/>
      <c r="C1152" s="686"/>
      <c r="D1152" s="686"/>
      <c r="E1152" s="686"/>
      <c r="F1152" s="686"/>
      <c r="G1152" s="686"/>
      <c r="H1152" s="686"/>
      <c r="I1152" s="687"/>
      <c r="J1152" s="17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</row>
    <row r="1153" spans="1:36" s="89" customFormat="1" ht="38.25">
      <c r="A1153" s="121" t="s">
        <v>62</v>
      </c>
      <c r="B1153" s="392" t="s">
        <v>1935</v>
      </c>
      <c r="C1153" s="138" t="s">
        <v>1936</v>
      </c>
      <c r="D1153" s="578">
        <f>E1153*E58</f>
        <v>17409.855500000001</v>
      </c>
      <c r="E1153" s="122">
        <v>248.89</v>
      </c>
      <c r="F1153" s="203"/>
      <c r="G1153" s="204"/>
      <c r="H1153" s="205"/>
      <c r="I1153" s="122">
        <f>H1153*D1153</f>
        <v>0</v>
      </c>
      <c r="J1153" s="17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</row>
    <row r="1154" spans="1:36" s="89" customFormat="1" ht="38.25">
      <c r="A1154" s="121" t="s">
        <v>62</v>
      </c>
      <c r="B1154" s="392" t="s">
        <v>1937</v>
      </c>
      <c r="C1154" s="138" t="s">
        <v>1938</v>
      </c>
      <c r="D1154" s="578">
        <f>E1154*E58</f>
        <v>17713.4385</v>
      </c>
      <c r="E1154" s="122">
        <v>253.23</v>
      </c>
      <c r="F1154" s="203"/>
      <c r="G1154" s="204"/>
      <c r="H1154" s="205"/>
      <c r="I1154" s="122">
        <f>H1154*D1154</f>
        <v>0</v>
      </c>
      <c r="J1154" s="17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</row>
    <row r="1155" spans="1:36" ht="38.25">
      <c r="A1155" s="121" t="s">
        <v>62</v>
      </c>
      <c r="B1155" s="392" t="s">
        <v>1939</v>
      </c>
      <c r="C1155" s="138" t="s">
        <v>1940</v>
      </c>
      <c r="D1155" s="578">
        <f>E1155*E58</f>
        <v>13938.936500000002</v>
      </c>
      <c r="E1155" s="122">
        <v>199.27</v>
      </c>
      <c r="F1155" s="203"/>
      <c r="G1155" s="204"/>
      <c r="H1155" s="205"/>
      <c r="I1155" s="122">
        <f>H1155*D1155</f>
        <v>0</v>
      </c>
      <c r="J1155" s="17"/>
    </row>
    <row r="1156" spans="1:36" s="89" customFormat="1" ht="15.75">
      <c r="A1156" s="711" t="s">
        <v>1941</v>
      </c>
      <c r="B1156" s="686"/>
      <c r="C1156" s="686"/>
      <c r="D1156" s="686"/>
      <c r="E1156" s="686"/>
      <c r="F1156" s="686"/>
      <c r="G1156" s="686"/>
      <c r="H1156" s="686"/>
      <c r="I1156" s="687"/>
      <c r="J1156" s="17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</row>
    <row r="1157" spans="1:36" s="89" customFormat="1">
      <c r="A1157" s="121" t="s">
        <v>62</v>
      </c>
      <c r="B1157" s="392" t="s">
        <v>1942</v>
      </c>
      <c r="C1157" s="124" t="s">
        <v>1943</v>
      </c>
      <c r="D1157" s="520">
        <f>E1157*E58</f>
        <v>3091.7900000000004</v>
      </c>
      <c r="E1157" s="111">
        <v>44.2</v>
      </c>
      <c r="F1157" s="154"/>
      <c r="G1157" s="118"/>
      <c r="H1157" s="155"/>
      <c r="I1157" s="122">
        <f t="shared" si="110"/>
        <v>0</v>
      </c>
      <c r="J1157" s="17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</row>
    <row r="1158" spans="1:36">
      <c r="A1158" s="182" t="s">
        <v>1944</v>
      </c>
      <c r="B1158" s="390"/>
      <c r="C1158" s="214" t="s">
        <v>1945</v>
      </c>
      <c r="D1158" s="536">
        <f>F1158*$F$58</f>
        <v>6294.4000000000005</v>
      </c>
      <c r="E1158" s="6"/>
      <c r="F1158" s="166">
        <v>80</v>
      </c>
      <c r="G1158" s="167"/>
      <c r="H1158" s="168"/>
      <c r="I1158" s="169">
        <f>D1158*H1158</f>
        <v>0</v>
      </c>
      <c r="J1158" s="17"/>
    </row>
    <row r="1159" spans="1:36">
      <c r="A1159" s="121" t="s">
        <v>1944</v>
      </c>
      <c r="B1159" s="392"/>
      <c r="C1159" s="124" t="s">
        <v>1946</v>
      </c>
      <c r="D1159" s="520">
        <f t="shared" ref="D1159:D1161" si="112">F1159*$F$58</f>
        <v>6294.4000000000005</v>
      </c>
      <c r="E1159" s="111"/>
      <c r="F1159" s="154">
        <v>80</v>
      </c>
      <c r="G1159" s="118"/>
      <c r="H1159" s="155"/>
      <c r="I1159" s="122">
        <f t="shared" ref="I1159:I1161" si="113">D1159*H1159</f>
        <v>0</v>
      </c>
      <c r="J1159" s="17"/>
    </row>
    <row r="1160" spans="1:36">
      <c r="A1160" s="182" t="s">
        <v>1944</v>
      </c>
      <c r="B1160" s="390"/>
      <c r="C1160" s="214" t="s">
        <v>1947</v>
      </c>
      <c r="D1160" s="536">
        <f t="shared" si="112"/>
        <v>6294.4000000000005</v>
      </c>
      <c r="E1160" s="6"/>
      <c r="F1160" s="166">
        <v>80</v>
      </c>
      <c r="G1160" s="167"/>
      <c r="H1160" s="168"/>
      <c r="I1160" s="169">
        <f t="shared" si="113"/>
        <v>0</v>
      </c>
      <c r="J1160" s="17"/>
    </row>
    <row r="1161" spans="1:36">
      <c r="A1161" s="121" t="s">
        <v>1944</v>
      </c>
      <c r="B1161" s="392"/>
      <c r="C1161" s="124" t="s">
        <v>1948</v>
      </c>
      <c r="D1161" s="520">
        <f t="shared" si="112"/>
        <v>6294.4000000000005</v>
      </c>
      <c r="E1161" s="111"/>
      <c r="F1161" s="154">
        <v>80</v>
      </c>
      <c r="G1161" s="118"/>
      <c r="H1161" s="155"/>
      <c r="I1161" s="122">
        <f t="shared" si="113"/>
        <v>0</v>
      </c>
      <c r="J1161" s="17"/>
    </row>
    <row r="1162" spans="1:36" ht="25.5">
      <c r="A1162" s="182" t="s">
        <v>325</v>
      </c>
      <c r="B1162" s="390" t="s">
        <v>194</v>
      </c>
      <c r="C1162" s="34" t="s">
        <v>1949</v>
      </c>
      <c r="D1162" s="536">
        <f>E1162*E58</f>
        <v>5721.210500000001</v>
      </c>
      <c r="E1162" s="6">
        <v>81.790000000000006</v>
      </c>
      <c r="F1162" s="166"/>
      <c r="G1162" s="167"/>
      <c r="H1162" s="168"/>
      <c r="I1162" s="169">
        <f t="shared" si="110"/>
        <v>0</v>
      </c>
      <c r="J1162" s="17"/>
    </row>
    <row r="1163" spans="1:36" s="89" customFormat="1" ht="38.25">
      <c r="A1163" s="349" t="s">
        <v>1950</v>
      </c>
      <c r="B1163" s="131" t="s">
        <v>194</v>
      </c>
      <c r="C1163" s="164" t="s">
        <v>1951</v>
      </c>
      <c r="D1163" s="479">
        <f>F1163*$F$58</f>
        <v>4720.8</v>
      </c>
      <c r="E1163" s="226"/>
      <c r="F1163" s="227">
        <v>60</v>
      </c>
      <c r="G1163" s="228"/>
      <c r="H1163" s="229"/>
      <c r="I1163" s="169">
        <f t="shared" si="110"/>
        <v>0</v>
      </c>
      <c r="J1163" s="17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</row>
    <row r="1164" spans="1:36" s="89" customFormat="1" ht="38.25">
      <c r="A1164" s="349" t="s">
        <v>1950</v>
      </c>
      <c r="B1164" s="131" t="s">
        <v>194</v>
      </c>
      <c r="C1164" s="119" t="s">
        <v>1952</v>
      </c>
      <c r="D1164" s="479">
        <f>F1164*$F$58</f>
        <v>5901.0000000000009</v>
      </c>
      <c r="E1164" s="109"/>
      <c r="F1164" s="480">
        <v>75</v>
      </c>
      <c r="G1164" s="95"/>
      <c r="H1164" s="159"/>
      <c r="I1164" s="169">
        <f t="shared" si="110"/>
        <v>0</v>
      </c>
      <c r="J1164" s="17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</row>
    <row r="1165" spans="1:36" ht="38.25">
      <c r="A1165" s="349" t="s">
        <v>1950</v>
      </c>
      <c r="B1165" s="131" t="s">
        <v>194</v>
      </c>
      <c r="C1165" s="119" t="s">
        <v>1953</v>
      </c>
      <c r="D1165" s="479">
        <f>F1165*$F$58</f>
        <v>6687.8</v>
      </c>
      <c r="E1165" s="109"/>
      <c r="F1165" s="480">
        <v>85</v>
      </c>
      <c r="G1165" s="95"/>
      <c r="H1165" s="159"/>
      <c r="I1165" s="169">
        <f t="shared" si="110"/>
        <v>0</v>
      </c>
      <c r="J1165" s="17"/>
    </row>
    <row r="1166" spans="1:36" s="89" customFormat="1" ht="25.5">
      <c r="A1166" s="20" t="s">
        <v>62</v>
      </c>
      <c r="B1166" s="179" t="s">
        <v>1954</v>
      </c>
      <c r="C1166" s="34" t="s">
        <v>1955</v>
      </c>
      <c r="D1166" s="481">
        <f>E1166*E58</f>
        <v>7715.4849999999997</v>
      </c>
      <c r="E1166" s="5">
        <v>110.3</v>
      </c>
      <c r="F1166" s="482"/>
      <c r="G1166" s="41"/>
      <c r="H1166" s="170"/>
      <c r="I1166" s="81">
        <f t="shared" si="110"/>
        <v>0</v>
      </c>
      <c r="J1166" s="17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</row>
    <row r="1167" spans="1:36" ht="25.5">
      <c r="A1167" s="349" t="s">
        <v>1944</v>
      </c>
      <c r="B1167" s="131" t="s">
        <v>194</v>
      </c>
      <c r="C1167" s="119" t="s">
        <v>1956</v>
      </c>
      <c r="D1167" s="479">
        <f>E1167*E58</f>
        <v>6995</v>
      </c>
      <c r="E1167" s="109">
        <v>100</v>
      </c>
      <c r="F1167" s="480"/>
      <c r="G1167" s="95"/>
      <c r="H1167" s="159"/>
      <c r="I1167" s="160">
        <f t="shared" si="110"/>
        <v>0</v>
      </c>
      <c r="J1167" s="17"/>
    </row>
    <row r="1168" spans="1:36" s="89" customFormat="1" ht="15.75">
      <c r="A1168" s="716" t="s">
        <v>1957</v>
      </c>
      <c r="B1168" s="717"/>
      <c r="C1168" s="717"/>
      <c r="D1168" s="717"/>
      <c r="E1168" s="717"/>
      <c r="F1168" s="717"/>
      <c r="G1168" s="717"/>
      <c r="H1168" s="717"/>
      <c r="I1168" s="718"/>
      <c r="J1168" s="17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</row>
    <row r="1169" spans="1:36" s="89" customFormat="1" ht="25.5">
      <c r="A1169" s="121" t="s">
        <v>62</v>
      </c>
      <c r="B1169" s="121" t="s">
        <v>1958</v>
      </c>
      <c r="C1169" s="655" t="s">
        <v>1959</v>
      </c>
      <c r="D1169" s="113">
        <f>E1169*E58</f>
        <v>90.235500000000002</v>
      </c>
      <c r="E1169" s="114">
        <v>1.29</v>
      </c>
      <c r="F1169" s="112"/>
      <c r="G1169" s="114"/>
      <c r="H1169" s="99"/>
      <c r="I1169" s="453">
        <f>H1169*D1169</f>
        <v>0</v>
      </c>
      <c r="J1169" s="17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</row>
    <row r="1170" spans="1:36" s="89" customFormat="1">
      <c r="A1170" s="121" t="s">
        <v>342</v>
      </c>
      <c r="B1170" s="121" t="s">
        <v>1960</v>
      </c>
      <c r="C1170" s="656" t="s">
        <v>1961</v>
      </c>
      <c r="D1170" s="113">
        <f>E1170*E58</f>
        <v>328.76500000000004</v>
      </c>
      <c r="E1170" s="294">
        <v>4.7</v>
      </c>
      <c r="F1170" s="112"/>
      <c r="G1170" s="114"/>
      <c r="H1170" s="99"/>
      <c r="I1170" s="453">
        <f t="shared" si="110"/>
        <v>0</v>
      </c>
      <c r="J1170" s="17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</row>
    <row r="1171" spans="1:36" s="89" customFormat="1">
      <c r="A1171" s="121" t="s">
        <v>342</v>
      </c>
      <c r="B1171" s="121" t="s">
        <v>1962</v>
      </c>
      <c r="C1171" s="656" t="s">
        <v>1963</v>
      </c>
      <c r="D1171" s="113">
        <f>E1171*E58</f>
        <v>342.75500000000005</v>
      </c>
      <c r="E1171" s="294">
        <v>4.9000000000000004</v>
      </c>
      <c r="F1171" s="112"/>
      <c r="G1171" s="114"/>
      <c r="H1171" s="99"/>
      <c r="I1171" s="453">
        <f>H1171*D1171</f>
        <v>0</v>
      </c>
      <c r="J1171" s="17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</row>
    <row r="1172" spans="1:36" s="89" customFormat="1">
      <c r="A1172" s="100" t="s">
        <v>342</v>
      </c>
      <c r="B1172" s="100" t="s">
        <v>1964</v>
      </c>
      <c r="C1172" s="645" t="s">
        <v>1965</v>
      </c>
      <c r="D1172" s="151">
        <f t="shared" ref="D1172:D1177" si="114">E1172*$E$58</f>
        <v>16.788</v>
      </c>
      <c r="E1172" s="90">
        <v>0.24</v>
      </c>
      <c r="F1172" s="108"/>
      <c r="G1172" s="90"/>
      <c r="H1172" s="88"/>
      <c r="I1172" s="455">
        <f t="shared" si="110"/>
        <v>0</v>
      </c>
      <c r="J1172" s="17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</row>
    <row r="1173" spans="1:36">
      <c r="A1173" s="100" t="s">
        <v>297</v>
      </c>
      <c r="B1173" s="100" t="s">
        <v>1966</v>
      </c>
      <c r="C1173" s="645" t="s">
        <v>1967</v>
      </c>
      <c r="D1173" s="151">
        <f t="shared" si="114"/>
        <v>208.45099999999999</v>
      </c>
      <c r="E1173" s="90">
        <v>2.98</v>
      </c>
      <c r="F1173" s="108"/>
      <c r="G1173" s="90"/>
      <c r="H1173" s="88"/>
      <c r="I1173" s="455">
        <f t="shared" si="110"/>
        <v>0</v>
      </c>
      <c r="J1173" s="17"/>
    </row>
    <row r="1174" spans="1:36" s="257" customFormat="1">
      <c r="A1174" s="20" t="s">
        <v>342</v>
      </c>
      <c r="B1174" s="179" t="s">
        <v>1968</v>
      </c>
      <c r="C1174" s="34" t="s">
        <v>1969</v>
      </c>
      <c r="D1174" s="481">
        <f t="shared" si="114"/>
        <v>1329.05</v>
      </c>
      <c r="E1174" s="5">
        <v>19</v>
      </c>
      <c r="F1174" s="482"/>
      <c r="G1174" s="41"/>
      <c r="H1174" s="180"/>
      <c r="I1174" s="181">
        <f t="shared" si="110"/>
        <v>0</v>
      </c>
      <c r="J1174" s="17"/>
      <c r="K1174" s="9"/>
      <c r="L1174" s="9"/>
      <c r="M1174" s="9"/>
      <c r="N1174" s="9"/>
      <c r="O1174" s="9"/>
      <c r="P1174" s="9"/>
      <c r="Q1174" s="9"/>
      <c r="R1174" s="9"/>
    </row>
    <row r="1175" spans="1:36" s="89" customFormat="1">
      <c r="A1175" s="100" t="s">
        <v>342</v>
      </c>
      <c r="B1175" s="320" t="s">
        <v>1970</v>
      </c>
      <c r="C1175" s="93" t="s">
        <v>1971</v>
      </c>
      <c r="D1175" s="477">
        <f t="shared" si="114"/>
        <v>1468.95</v>
      </c>
      <c r="E1175" s="105">
        <v>21</v>
      </c>
      <c r="F1175" s="108"/>
      <c r="G1175" s="90"/>
      <c r="H1175" s="88"/>
      <c r="I1175" s="455">
        <f>H1175*D1175</f>
        <v>0</v>
      </c>
      <c r="J1175" s="17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</row>
    <row r="1176" spans="1:36" s="89" customFormat="1">
      <c r="A1176" s="100" t="s">
        <v>342</v>
      </c>
      <c r="B1176" s="100" t="s">
        <v>1972</v>
      </c>
      <c r="C1176" s="93" t="s">
        <v>1973</v>
      </c>
      <c r="D1176" s="151">
        <f t="shared" si="114"/>
        <v>1329.05</v>
      </c>
      <c r="E1176" s="90">
        <v>19</v>
      </c>
      <c r="F1176" s="108"/>
      <c r="G1176" s="90"/>
      <c r="H1176" s="88"/>
      <c r="I1176" s="455">
        <f t="shared" si="110"/>
        <v>0</v>
      </c>
      <c r="J1176" s="17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</row>
    <row r="1177" spans="1:36">
      <c r="A1177" s="100" t="s">
        <v>342</v>
      </c>
      <c r="B1177" s="320" t="s">
        <v>1974</v>
      </c>
      <c r="C1177" s="93" t="s">
        <v>1975</v>
      </c>
      <c r="D1177" s="477">
        <f t="shared" si="114"/>
        <v>1468.95</v>
      </c>
      <c r="E1177" s="105">
        <v>21</v>
      </c>
      <c r="F1177" s="108"/>
      <c r="G1177" s="90"/>
      <c r="H1177" s="88"/>
      <c r="I1177" s="455">
        <f>H1177*D1177</f>
        <v>0</v>
      </c>
      <c r="J1177" s="17"/>
    </row>
    <row r="1178" spans="1:36" s="89" customFormat="1">
      <c r="A1178" s="20" t="s">
        <v>62</v>
      </c>
      <c r="B1178" s="20" t="s">
        <v>1976</v>
      </c>
      <c r="C1178" s="34" t="s">
        <v>1977</v>
      </c>
      <c r="D1178" s="2">
        <f>E1178*E58</f>
        <v>218.24400000000003</v>
      </c>
      <c r="E1178" s="41">
        <v>3.12</v>
      </c>
      <c r="F1178" s="60"/>
      <c r="G1178" s="4"/>
      <c r="H1178" s="67"/>
      <c r="I1178" s="454">
        <f t="shared" si="110"/>
        <v>0</v>
      </c>
      <c r="J1178" s="17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</row>
    <row r="1179" spans="1:36">
      <c r="A1179" s="100" t="s">
        <v>475</v>
      </c>
      <c r="B1179" s="321" t="s">
        <v>1978</v>
      </c>
      <c r="C1179" s="93" t="s">
        <v>1979</v>
      </c>
      <c r="D1179" s="477">
        <f>E1179*E58</f>
        <v>111.92000000000002</v>
      </c>
      <c r="E1179" s="107">
        <v>1.6</v>
      </c>
      <c r="F1179" s="108"/>
      <c r="G1179" s="90"/>
      <c r="H1179" s="88"/>
      <c r="I1179" s="455">
        <f t="shared" si="110"/>
        <v>0</v>
      </c>
      <c r="J1179" s="17"/>
    </row>
    <row r="1180" spans="1:36">
      <c r="A1180" s="352" t="s">
        <v>645</v>
      </c>
      <c r="B1180" s="391" t="s">
        <v>1980</v>
      </c>
      <c r="C1180" s="164" t="s">
        <v>1981</v>
      </c>
      <c r="D1180" s="512">
        <f>F1180*F58</f>
        <v>74.746000000000009</v>
      </c>
      <c r="E1180" s="40"/>
      <c r="F1180" s="274">
        <v>0.95</v>
      </c>
      <c r="G1180" s="50"/>
      <c r="H1180" s="68"/>
      <c r="I1180" s="475">
        <f t="shared" si="110"/>
        <v>0</v>
      </c>
      <c r="J1180" s="17"/>
    </row>
    <row r="1181" spans="1:36" s="89" customFormat="1">
      <c r="A1181" s="100" t="s">
        <v>475</v>
      </c>
      <c r="B1181" s="100" t="s">
        <v>1982</v>
      </c>
      <c r="C1181" s="93" t="s">
        <v>1983</v>
      </c>
      <c r="D1181" s="151">
        <f>E1181*E58</f>
        <v>349.75</v>
      </c>
      <c r="E1181" s="96">
        <v>5</v>
      </c>
      <c r="F1181" s="90"/>
      <c r="G1181" s="90"/>
      <c r="H1181" s="149"/>
      <c r="I1181" s="455">
        <f>H1181*D1181</f>
        <v>0</v>
      </c>
      <c r="J1181" s="17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</row>
    <row r="1182" spans="1:36" s="89" customFormat="1" ht="25.5">
      <c r="A1182" s="100" t="s">
        <v>62</v>
      </c>
      <c r="B1182" s="100" t="s">
        <v>1984</v>
      </c>
      <c r="C1182" s="645" t="s">
        <v>1985</v>
      </c>
      <c r="D1182" s="151">
        <f>E1182*E58</f>
        <v>2955.3875000000003</v>
      </c>
      <c r="E1182" s="90">
        <v>42.25</v>
      </c>
      <c r="F1182" s="90"/>
      <c r="G1182" s="90"/>
      <c r="H1182" s="149"/>
      <c r="I1182" s="455">
        <f>H1182*D1182</f>
        <v>0</v>
      </c>
      <c r="J1182" s="17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</row>
    <row r="1183" spans="1:36">
      <c r="A1183" s="121" t="s">
        <v>62</v>
      </c>
      <c r="B1183" s="121" t="s">
        <v>1986</v>
      </c>
      <c r="C1183" s="656" t="s">
        <v>1987</v>
      </c>
      <c r="D1183" s="113">
        <f>E1183*E58</f>
        <v>1747.3510000000001</v>
      </c>
      <c r="E1183" s="114">
        <v>24.98</v>
      </c>
      <c r="F1183" s="112"/>
      <c r="G1183" s="114"/>
      <c r="H1183" s="99"/>
      <c r="I1183" s="453">
        <f>H1183*D1183</f>
        <v>0</v>
      </c>
      <c r="J1183" s="17"/>
    </row>
    <row r="1184" spans="1:36" ht="15.75">
      <c r="A1184" s="716" t="s">
        <v>1988</v>
      </c>
      <c r="B1184" s="686"/>
      <c r="C1184" s="686"/>
      <c r="D1184" s="686"/>
      <c r="E1184" s="686"/>
      <c r="F1184" s="686"/>
      <c r="G1184" s="686"/>
      <c r="H1184" s="686"/>
      <c r="I1184" s="687"/>
      <c r="J1184" s="215"/>
    </row>
    <row r="1185" spans="1:36">
      <c r="A1185" s="100" t="s">
        <v>17</v>
      </c>
      <c r="B1185" s="321"/>
      <c r="C1185" s="93" t="s">
        <v>1989</v>
      </c>
      <c r="D1185" s="477">
        <f>E1185*E58</f>
        <v>419.70000000000005</v>
      </c>
      <c r="E1185" s="105">
        <v>6</v>
      </c>
      <c r="F1185" s="108"/>
      <c r="G1185" s="90"/>
      <c r="H1185" s="88"/>
      <c r="I1185" s="455">
        <f>H1185*D1185</f>
        <v>0</v>
      </c>
      <c r="J1185" s="215"/>
    </row>
    <row r="1186" spans="1:36" s="89" customFormat="1">
      <c r="A1186" s="100" t="s">
        <v>17</v>
      </c>
      <c r="B1186" s="321"/>
      <c r="C1186" s="93" t="s">
        <v>1990</v>
      </c>
      <c r="D1186" s="477">
        <v>30</v>
      </c>
      <c r="E1186" s="105"/>
      <c r="F1186" s="108"/>
      <c r="G1186" s="90"/>
      <c r="H1186" s="88"/>
      <c r="I1186" s="455">
        <f>H1186*D1186</f>
        <v>0</v>
      </c>
      <c r="J1186" s="17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</row>
    <row r="1187" spans="1:36">
      <c r="A1187" s="100" t="s">
        <v>372</v>
      </c>
      <c r="B1187" s="321" t="s">
        <v>1991</v>
      </c>
      <c r="C1187" s="93" t="s">
        <v>1992</v>
      </c>
      <c r="D1187" s="477">
        <f>E1187*E58</f>
        <v>696.00249999999994</v>
      </c>
      <c r="E1187" s="105">
        <v>9.9499999999999993</v>
      </c>
      <c r="F1187" s="108"/>
      <c r="G1187" s="90"/>
      <c r="H1187" s="88"/>
      <c r="I1187" s="455">
        <f>H1187*D1187</f>
        <v>0</v>
      </c>
      <c r="J1187" s="17"/>
    </row>
    <row r="1188" spans="1:36">
      <c r="A1188" s="20" t="s">
        <v>1993</v>
      </c>
      <c r="B1188" s="179" t="s">
        <v>1994</v>
      </c>
      <c r="C1188" s="34" t="s">
        <v>1995</v>
      </c>
      <c r="D1188" s="31">
        <f>E1188*E58</f>
        <v>835.90250000000003</v>
      </c>
      <c r="E1188" s="1">
        <v>11.95</v>
      </c>
      <c r="F1188" s="60"/>
      <c r="G1188" s="4"/>
      <c r="H1188" s="67"/>
      <c r="I1188" s="454">
        <f>H1188*D1188</f>
        <v>0</v>
      </c>
      <c r="J1188" s="17"/>
    </row>
    <row r="1189" spans="1:36" s="89" customFormat="1">
      <c r="A1189" s="20" t="s">
        <v>23</v>
      </c>
      <c r="B1189" s="179" t="s">
        <v>1996</v>
      </c>
      <c r="C1189" s="34" t="s">
        <v>1997</v>
      </c>
      <c r="D1189" s="31">
        <f>E1189*E58</f>
        <v>905.85249999999996</v>
      </c>
      <c r="E1189" s="1">
        <v>12.95</v>
      </c>
      <c r="F1189" s="60"/>
      <c r="G1189" s="4"/>
      <c r="H1189" s="67"/>
      <c r="I1189" s="454">
        <f>H1189*D1189</f>
        <v>0</v>
      </c>
      <c r="J1189" s="17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</row>
    <row r="1190" spans="1:36" s="89" customFormat="1">
      <c r="A1190" s="100" t="s">
        <v>23</v>
      </c>
      <c r="B1190" s="321" t="s">
        <v>1998</v>
      </c>
      <c r="C1190" s="93" t="s">
        <v>1999</v>
      </c>
      <c r="D1190" s="477">
        <f t="shared" ref="D1190:D1197" si="115">E1190*$E$58</f>
        <v>905.85249999999996</v>
      </c>
      <c r="E1190" s="249">
        <v>12.95</v>
      </c>
      <c r="F1190" s="108"/>
      <c r="G1190" s="90"/>
      <c r="H1190" s="88"/>
      <c r="I1190" s="455">
        <f t="shared" si="110"/>
        <v>0</v>
      </c>
      <c r="J1190" s="17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</row>
    <row r="1191" spans="1:36" s="89" customFormat="1">
      <c r="A1191" s="100" t="s">
        <v>23</v>
      </c>
      <c r="B1191" s="320" t="s">
        <v>2000</v>
      </c>
      <c r="C1191" s="93" t="s">
        <v>2001</v>
      </c>
      <c r="D1191" s="477">
        <f t="shared" si="115"/>
        <v>905.85249999999996</v>
      </c>
      <c r="E1191" s="105">
        <v>12.95</v>
      </c>
      <c r="F1191" s="108"/>
      <c r="G1191" s="90"/>
      <c r="H1191" s="88"/>
      <c r="I1191" s="455">
        <f t="shared" si="110"/>
        <v>0</v>
      </c>
      <c r="J1191" s="17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</row>
    <row r="1192" spans="1:36" s="89" customFormat="1">
      <c r="A1192" s="100" t="s">
        <v>23</v>
      </c>
      <c r="B1192" s="320" t="s">
        <v>2002</v>
      </c>
      <c r="C1192" s="93" t="s">
        <v>2003</v>
      </c>
      <c r="D1192" s="500">
        <f t="shared" si="115"/>
        <v>905.85249999999996</v>
      </c>
      <c r="E1192" s="140">
        <v>12.95</v>
      </c>
      <c r="F1192" s="108"/>
      <c r="G1192" s="90"/>
      <c r="H1192" s="88"/>
      <c r="I1192" s="455">
        <f t="shared" si="110"/>
        <v>0</v>
      </c>
      <c r="J1192" s="17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</row>
    <row r="1193" spans="1:36" s="89" customFormat="1">
      <c r="A1193" s="133" t="s">
        <v>23</v>
      </c>
      <c r="B1193" s="320" t="s">
        <v>2004</v>
      </c>
      <c r="C1193" s="34" t="s">
        <v>2005</v>
      </c>
      <c r="D1193" s="514">
        <f t="shared" si="115"/>
        <v>946.42349999999999</v>
      </c>
      <c r="E1193" s="1">
        <v>13.53</v>
      </c>
      <c r="F1193" s="60"/>
      <c r="G1193" s="4"/>
      <c r="H1193" s="67"/>
      <c r="I1193" s="454">
        <f>H1193*D1193</f>
        <v>0</v>
      </c>
      <c r="J1193" s="17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</row>
    <row r="1194" spans="1:36">
      <c r="A1194" s="100" t="s">
        <v>23</v>
      </c>
      <c r="B1194" s="320" t="s">
        <v>2006</v>
      </c>
      <c r="C1194" s="93" t="s">
        <v>2007</v>
      </c>
      <c r="D1194" s="500">
        <f t="shared" si="115"/>
        <v>1112.2050000000002</v>
      </c>
      <c r="E1194" s="140">
        <v>15.9</v>
      </c>
      <c r="F1194" s="108"/>
      <c r="G1194" s="90"/>
      <c r="H1194" s="88"/>
      <c r="I1194" s="455">
        <f>D1194*H1194</f>
        <v>0</v>
      </c>
      <c r="J1194" s="17"/>
    </row>
    <row r="1195" spans="1:36">
      <c r="A1195" s="20" t="s">
        <v>1993</v>
      </c>
      <c r="B1195" s="179" t="s">
        <v>2008</v>
      </c>
      <c r="C1195" s="34" t="s">
        <v>2009</v>
      </c>
      <c r="D1195" s="31">
        <f>E1195*E58</f>
        <v>1185.6524999999999</v>
      </c>
      <c r="E1195" s="1">
        <v>16.95</v>
      </c>
      <c r="F1195" s="60"/>
      <c r="G1195" s="4"/>
      <c r="H1195" s="67"/>
      <c r="I1195" s="454">
        <f>H1195*D1195</f>
        <v>0</v>
      </c>
      <c r="J1195" s="17"/>
    </row>
    <row r="1196" spans="1:36">
      <c r="A1196" s="100" t="s">
        <v>23</v>
      </c>
      <c r="B1196" s="321" t="s">
        <v>2010</v>
      </c>
      <c r="C1196" s="93" t="s">
        <v>2011</v>
      </c>
      <c r="D1196" s="477">
        <f t="shared" si="115"/>
        <v>1185.6524999999999</v>
      </c>
      <c r="E1196" s="105">
        <v>16.95</v>
      </c>
      <c r="F1196" s="108"/>
      <c r="G1196" s="90"/>
      <c r="H1196" s="88"/>
      <c r="I1196" s="455">
        <f>H1196*D1196</f>
        <v>0</v>
      </c>
      <c r="J1196" s="17"/>
    </row>
    <row r="1197" spans="1:36">
      <c r="A1197" s="100" t="s">
        <v>325</v>
      </c>
      <c r="B1197" s="321" t="s">
        <v>2012</v>
      </c>
      <c r="C1197" s="93" t="s">
        <v>2013</v>
      </c>
      <c r="D1197" s="477">
        <f t="shared" si="115"/>
        <v>1255.6025</v>
      </c>
      <c r="E1197" s="105">
        <v>17.95</v>
      </c>
      <c r="F1197" s="108"/>
      <c r="G1197" s="90"/>
      <c r="H1197" s="88"/>
      <c r="I1197" s="455">
        <f>H1197*D1197</f>
        <v>0</v>
      </c>
      <c r="J1197" s="17"/>
    </row>
    <row r="1198" spans="1:36">
      <c r="A1198" s="20" t="s">
        <v>62</v>
      </c>
      <c r="B1198" s="179" t="s">
        <v>2014</v>
      </c>
      <c r="C1198" s="34" t="s">
        <v>2015</v>
      </c>
      <c r="D1198" s="31">
        <f>E1198*E58</f>
        <v>4464.2089999999998</v>
      </c>
      <c r="E1198" s="249">
        <v>63.82</v>
      </c>
      <c r="F1198" s="60"/>
      <c r="G1198" s="4"/>
      <c r="H1198" s="67"/>
      <c r="I1198" s="454">
        <f t="shared" si="110"/>
        <v>0</v>
      </c>
      <c r="J1198" s="17"/>
    </row>
    <row r="1199" spans="1:36">
      <c r="A1199" s="100" t="s">
        <v>23</v>
      </c>
      <c r="B1199" s="321" t="s">
        <v>2016</v>
      </c>
      <c r="C1199" s="93" t="s">
        <v>2017</v>
      </c>
      <c r="D1199" s="477">
        <f>E1199*E58</f>
        <v>835.90250000000003</v>
      </c>
      <c r="E1199" s="105">
        <v>11.95</v>
      </c>
      <c r="F1199" s="108"/>
      <c r="G1199" s="90"/>
      <c r="H1199" s="88"/>
      <c r="I1199" s="455">
        <f t="shared" si="110"/>
        <v>0</v>
      </c>
      <c r="J1199" s="17"/>
    </row>
    <row r="1200" spans="1:36" ht="25.5">
      <c r="A1200" s="20" t="s">
        <v>23</v>
      </c>
      <c r="B1200" s="179" t="s">
        <v>2018</v>
      </c>
      <c r="C1200" s="34" t="s">
        <v>2019</v>
      </c>
      <c r="D1200" s="481">
        <f>E1200*E58</f>
        <v>556.10250000000008</v>
      </c>
      <c r="E1200" s="5">
        <v>7.95</v>
      </c>
      <c r="F1200" s="482"/>
      <c r="G1200" s="41"/>
      <c r="H1200" s="180"/>
      <c r="I1200" s="181">
        <f t="shared" si="110"/>
        <v>0</v>
      </c>
      <c r="J1200" s="17"/>
    </row>
    <row r="1201" spans="1:36">
      <c r="A1201" s="100" t="s">
        <v>23</v>
      </c>
      <c r="B1201" s="321" t="s">
        <v>2020</v>
      </c>
      <c r="C1201" s="93" t="s">
        <v>2021</v>
      </c>
      <c r="D1201" s="477">
        <f>E1201*E58</f>
        <v>1395.5025000000001</v>
      </c>
      <c r="E1201" s="105">
        <v>19.95</v>
      </c>
      <c r="F1201" s="108"/>
      <c r="G1201" s="90"/>
      <c r="H1201" s="88"/>
      <c r="I1201" s="455">
        <f t="shared" si="110"/>
        <v>0</v>
      </c>
      <c r="J1201" s="17"/>
    </row>
    <row r="1202" spans="1:36">
      <c r="A1202" s="20" t="s">
        <v>23</v>
      </c>
      <c r="B1202" s="179" t="s">
        <v>2022</v>
      </c>
      <c r="C1202" s="34" t="s">
        <v>2023</v>
      </c>
      <c r="D1202" s="31">
        <f>E1202*E58</f>
        <v>556.80200000000002</v>
      </c>
      <c r="E1202" s="1">
        <v>7.96</v>
      </c>
      <c r="F1202" s="60"/>
      <c r="G1202" s="4"/>
      <c r="H1202" s="67"/>
      <c r="I1202" s="454">
        <f t="shared" si="110"/>
        <v>0</v>
      </c>
      <c r="J1202" s="17"/>
    </row>
    <row r="1203" spans="1:36">
      <c r="A1203" s="100" t="s">
        <v>23</v>
      </c>
      <c r="B1203" s="321" t="s">
        <v>2024</v>
      </c>
      <c r="C1203" s="93" t="s">
        <v>2025</v>
      </c>
      <c r="D1203" s="477">
        <f>E1203*E58</f>
        <v>454.67500000000001</v>
      </c>
      <c r="E1203" s="249">
        <v>6.5</v>
      </c>
      <c r="F1203" s="108"/>
      <c r="G1203" s="90"/>
      <c r="H1203" s="88"/>
      <c r="I1203" s="455">
        <f t="shared" si="110"/>
        <v>0</v>
      </c>
      <c r="J1203" s="17"/>
    </row>
    <row r="1204" spans="1:36">
      <c r="A1204" s="20" t="s">
        <v>2026</v>
      </c>
      <c r="B1204" s="179" t="s">
        <v>2027</v>
      </c>
      <c r="C1204" s="34" t="s">
        <v>2028</v>
      </c>
      <c r="D1204" s="31">
        <f>E1204*E58</f>
        <v>2203.4250000000002</v>
      </c>
      <c r="E1204" s="249">
        <v>31.5</v>
      </c>
      <c r="F1204" s="60"/>
      <c r="G1204" s="4"/>
      <c r="H1204" s="67"/>
      <c r="I1204" s="454">
        <f t="shared" si="110"/>
        <v>0</v>
      </c>
      <c r="J1204" s="17"/>
    </row>
    <row r="1205" spans="1:36">
      <c r="A1205" s="349" t="s">
        <v>62</v>
      </c>
      <c r="B1205" s="131" t="s">
        <v>2029</v>
      </c>
      <c r="C1205" s="119" t="s">
        <v>2030</v>
      </c>
      <c r="D1205" s="486">
        <f>E1205*$E$58</f>
        <v>2248.1930000000002</v>
      </c>
      <c r="E1205" s="106">
        <v>32.14</v>
      </c>
      <c r="F1205" s="110"/>
      <c r="G1205" s="91"/>
      <c r="H1205" s="98"/>
      <c r="I1205" s="459">
        <f t="shared" si="110"/>
        <v>0</v>
      </c>
      <c r="J1205" s="17"/>
    </row>
    <row r="1206" spans="1:36" ht="25.5">
      <c r="A1206" s="349" t="s">
        <v>62</v>
      </c>
      <c r="B1206" s="131" t="s">
        <v>2031</v>
      </c>
      <c r="C1206" s="119" t="s">
        <v>2032</v>
      </c>
      <c r="D1206" s="486">
        <f>E1206*$E$58</f>
        <v>3175.73</v>
      </c>
      <c r="E1206" s="106">
        <v>45.4</v>
      </c>
      <c r="F1206" s="110"/>
      <c r="G1206" s="91"/>
      <c r="H1206" s="98"/>
      <c r="I1206" s="459">
        <f t="shared" si="110"/>
        <v>0</v>
      </c>
      <c r="J1206" s="17"/>
    </row>
    <row r="1207" spans="1:36" ht="25.5">
      <c r="A1207" s="133" t="s">
        <v>62</v>
      </c>
      <c r="B1207" s="320" t="s">
        <v>2033</v>
      </c>
      <c r="C1207" s="34" t="s">
        <v>2034</v>
      </c>
      <c r="D1207" s="514">
        <f>E1207*$E$58</f>
        <v>3175.73</v>
      </c>
      <c r="E1207" s="1">
        <v>45.4</v>
      </c>
      <c r="F1207" s="60"/>
      <c r="G1207" s="4"/>
      <c r="H1207" s="67"/>
      <c r="I1207" s="454">
        <f>D1207*H1207</f>
        <v>0</v>
      </c>
      <c r="J1207" s="17"/>
    </row>
    <row r="1208" spans="1:36" s="89" customFormat="1" ht="15.75">
      <c r="A1208" s="716" t="s">
        <v>2035</v>
      </c>
      <c r="B1208" s="686"/>
      <c r="C1208" s="686"/>
      <c r="D1208" s="686"/>
      <c r="E1208" s="686"/>
      <c r="F1208" s="686"/>
      <c r="G1208" s="686"/>
      <c r="H1208" s="686"/>
      <c r="I1208" s="687"/>
      <c r="J1208" s="19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</row>
    <row r="1209" spans="1:36">
      <c r="A1209" s="121" t="s">
        <v>325</v>
      </c>
      <c r="B1209" s="392" t="s">
        <v>2036</v>
      </c>
      <c r="C1209" s="101" t="s">
        <v>2037</v>
      </c>
      <c r="D1209" s="115">
        <f>E1209*E58</f>
        <v>1346.5375000000001</v>
      </c>
      <c r="E1209" s="103">
        <v>19.25</v>
      </c>
      <c r="F1209" s="112"/>
      <c r="G1209" s="114"/>
      <c r="H1209" s="99"/>
      <c r="I1209" s="453">
        <f t="shared" si="110"/>
        <v>0</v>
      </c>
      <c r="J1209" s="17"/>
    </row>
    <row r="1210" spans="1:36">
      <c r="A1210" s="20" t="s">
        <v>325</v>
      </c>
      <c r="B1210" s="179" t="s">
        <v>2038</v>
      </c>
      <c r="C1210" s="7" t="s">
        <v>2039</v>
      </c>
      <c r="D1210" s="31">
        <f>E1210*$E$58</f>
        <v>1241.6125</v>
      </c>
      <c r="E1210" s="1">
        <v>17.75</v>
      </c>
      <c r="F1210" s="60"/>
      <c r="G1210" s="4"/>
      <c r="H1210" s="67"/>
      <c r="I1210" s="454">
        <f t="shared" si="110"/>
        <v>0</v>
      </c>
      <c r="J1210" s="17"/>
    </row>
    <row r="1211" spans="1:36" s="89" customFormat="1">
      <c r="A1211" s="121" t="s">
        <v>325</v>
      </c>
      <c r="B1211" s="425" t="s">
        <v>2040</v>
      </c>
      <c r="C1211" s="101" t="s">
        <v>2041</v>
      </c>
      <c r="D1211" s="31">
        <f>E1211*$E$58</f>
        <v>419.70000000000005</v>
      </c>
      <c r="E1211" s="103">
        <v>6</v>
      </c>
      <c r="F1211" s="112"/>
      <c r="G1211" s="114"/>
      <c r="H1211" s="99"/>
      <c r="I1211" s="454">
        <f t="shared" si="110"/>
        <v>0</v>
      </c>
      <c r="J1211" s="17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</row>
    <row r="1212" spans="1:36" s="89" customFormat="1">
      <c r="A1212" s="100" t="s">
        <v>325</v>
      </c>
      <c r="B1212" s="321" t="s">
        <v>2042</v>
      </c>
      <c r="C1212" s="86" t="s">
        <v>2043</v>
      </c>
      <c r="D1212" s="477">
        <f>E1212*E58</f>
        <v>1468.95</v>
      </c>
      <c r="E1212" s="105">
        <v>21</v>
      </c>
      <c r="F1212" s="108"/>
      <c r="G1212" s="90"/>
      <c r="H1212" s="88"/>
      <c r="I1212" s="455">
        <f t="shared" si="110"/>
        <v>0</v>
      </c>
      <c r="J1212" s="17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</row>
    <row r="1213" spans="1:36">
      <c r="A1213" s="100" t="s">
        <v>325</v>
      </c>
      <c r="B1213" s="321" t="s">
        <v>2044</v>
      </c>
      <c r="C1213" s="86" t="s">
        <v>2045</v>
      </c>
      <c r="D1213" s="477">
        <f>E1213*E58</f>
        <v>332.26249999999999</v>
      </c>
      <c r="E1213" s="317">
        <v>4.75</v>
      </c>
      <c r="F1213" s="108"/>
      <c r="G1213" s="90"/>
      <c r="H1213" s="88"/>
      <c r="I1213" s="455">
        <f t="shared" si="110"/>
        <v>0</v>
      </c>
      <c r="J1213" s="17"/>
    </row>
    <row r="1214" spans="1:36" s="89" customFormat="1">
      <c r="A1214" s="100" t="s">
        <v>325</v>
      </c>
      <c r="B1214" s="179" t="s">
        <v>2046</v>
      </c>
      <c r="C1214" s="7" t="s">
        <v>2047</v>
      </c>
      <c r="D1214" s="31">
        <f>E1214*E58</f>
        <v>489.65000000000003</v>
      </c>
      <c r="E1214" s="634">
        <v>7</v>
      </c>
      <c r="F1214" s="60"/>
      <c r="G1214" s="4"/>
      <c r="H1214" s="67"/>
      <c r="I1214" s="454">
        <f t="shared" si="110"/>
        <v>0</v>
      </c>
      <c r="J1214" s="17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</row>
    <row r="1215" spans="1:36">
      <c r="A1215" s="100" t="s">
        <v>325</v>
      </c>
      <c r="B1215" s="321" t="s">
        <v>2048</v>
      </c>
      <c r="C1215" s="86" t="s">
        <v>2049</v>
      </c>
      <c r="D1215" s="483">
        <f>E1215*E58</f>
        <v>769.45</v>
      </c>
      <c r="E1215" s="107">
        <v>11</v>
      </c>
      <c r="F1215" s="108"/>
      <c r="G1215" s="90"/>
      <c r="H1215" s="88"/>
      <c r="I1215" s="455">
        <f t="shared" si="110"/>
        <v>0</v>
      </c>
      <c r="J1215" s="17"/>
    </row>
    <row r="1216" spans="1:36" s="89" customFormat="1">
      <c r="A1216" s="20" t="s">
        <v>1070</v>
      </c>
      <c r="B1216" s="179" t="s">
        <v>2050</v>
      </c>
      <c r="C1216" s="7" t="s">
        <v>2051</v>
      </c>
      <c r="D1216" s="481">
        <f>E1216*E58</f>
        <v>765.95249999999999</v>
      </c>
      <c r="E1216" s="5">
        <v>10.95</v>
      </c>
      <c r="F1216" s="60"/>
      <c r="G1216" s="4"/>
      <c r="H1216" s="67"/>
      <c r="I1216" s="454">
        <f t="shared" si="110"/>
        <v>0</v>
      </c>
      <c r="J1216" s="17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</row>
    <row r="1217" spans="1:36">
      <c r="A1217" s="100" t="s">
        <v>325</v>
      </c>
      <c r="B1217" s="321" t="s">
        <v>2052</v>
      </c>
      <c r="C1217" s="86" t="s">
        <v>2053</v>
      </c>
      <c r="D1217" s="477">
        <f>E1217*E58</f>
        <v>886.26650000000006</v>
      </c>
      <c r="E1217" s="105">
        <v>12.67</v>
      </c>
      <c r="F1217" s="108"/>
      <c r="G1217" s="90"/>
      <c r="H1217" s="88"/>
      <c r="I1217" s="455">
        <f t="shared" si="110"/>
        <v>0</v>
      </c>
      <c r="J1217" s="17"/>
    </row>
    <row r="1218" spans="1:36" s="89" customFormat="1">
      <c r="A1218" s="20" t="s">
        <v>325</v>
      </c>
      <c r="B1218" s="179" t="s">
        <v>2054</v>
      </c>
      <c r="C1218" s="7" t="s">
        <v>2053</v>
      </c>
      <c r="D1218" s="31">
        <f>E1218*E58</f>
        <v>2693.0750000000003</v>
      </c>
      <c r="E1218" s="249">
        <v>38.5</v>
      </c>
      <c r="F1218" s="60"/>
      <c r="G1218" s="4"/>
      <c r="H1218" s="67"/>
      <c r="I1218" s="454">
        <f t="shared" si="110"/>
        <v>0</v>
      </c>
      <c r="J1218" s="17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</row>
    <row r="1219" spans="1:36">
      <c r="A1219" s="100" t="s">
        <v>325</v>
      </c>
      <c r="B1219" s="321" t="s">
        <v>2055</v>
      </c>
      <c r="C1219" s="86" t="s">
        <v>2056</v>
      </c>
      <c r="D1219" s="477">
        <f>E1219*E58</f>
        <v>2693.0750000000003</v>
      </c>
      <c r="E1219" s="249">
        <v>38.5</v>
      </c>
      <c r="F1219" s="108"/>
      <c r="G1219" s="90"/>
      <c r="H1219" s="88"/>
      <c r="I1219" s="455">
        <f t="shared" si="110"/>
        <v>0</v>
      </c>
      <c r="J1219" s="17"/>
    </row>
    <row r="1220" spans="1:36" s="89" customFormat="1">
      <c r="A1220" s="20" t="s">
        <v>325</v>
      </c>
      <c r="B1220" s="179" t="s">
        <v>2057</v>
      </c>
      <c r="C1220" s="7" t="s">
        <v>2058</v>
      </c>
      <c r="D1220" s="31">
        <f>E1220*E58</f>
        <v>2693.0750000000003</v>
      </c>
      <c r="E1220" s="249">
        <v>38.5</v>
      </c>
      <c r="F1220" s="60"/>
      <c r="G1220" s="4"/>
      <c r="H1220" s="67"/>
      <c r="I1220" s="454">
        <f t="shared" si="110"/>
        <v>0</v>
      </c>
      <c r="J1220" s="17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</row>
    <row r="1221" spans="1:36">
      <c r="A1221" s="100" t="s">
        <v>325</v>
      </c>
      <c r="B1221" s="321" t="s">
        <v>2059</v>
      </c>
      <c r="C1221" s="86" t="s">
        <v>2060</v>
      </c>
      <c r="D1221" s="477">
        <f>E1221*E58</f>
        <v>2693.0750000000003</v>
      </c>
      <c r="E1221" s="249">
        <v>38.5</v>
      </c>
      <c r="F1221" s="108"/>
      <c r="G1221" s="90"/>
      <c r="H1221" s="88"/>
      <c r="I1221" s="455">
        <f t="shared" si="110"/>
        <v>0</v>
      </c>
      <c r="J1221" s="17"/>
    </row>
    <row r="1222" spans="1:36" s="89" customFormat="1">
      <c r="A1222" s="20" t="s">
        <v>325</v>
      </c>
      <c r="B1222" s="179" t="s">
        <v>2061</v>
      </c>
      <c r="C1222" s="7" t="s">
        <v>2062</v>
      </c>
      <c r="D1222" s="31">
        <f>E1222*E58</f>
        <v>2693.0750000000003</v>
      </c>
      <c r="E1222" s="249">
        <v>38.5</v>
      </c>
      <c r="F1222" s="60"/>
      <c r="G1222" s="4"/>
      <c r="H1222" s="67"/>
      <c r="I1222" s="454">
        <f t="shared" si="110"/>
        <v>0</v>
      </c>
      <c r="J1222" s="17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</row>
    <row r="1223" spans="1:36">
      <c r="A1223" s="349" t="s">
        <v>62</v>
      </c>
      <c r="B1223" s="131" t="s">
        <v>2063</v>
      </c>
      <c r="C1223" s="94" t="s">
        <v>2064</v>
      </c>
      <c r="D1223" s="486">
        <f>E1223*E58</f>
        <v>89.536000000000001</v>
      </c>
      <c r="E1223" s="109">
        <v>1.28</v>
      </c>
      <c r="F1223" s="110"/>
      <c r="G1223" s="91"/>
      <c r="H1223" s="98"/>
      <c r="I1223" s="459">
        <f t="shared" si="110"/>
        <v>0</v>
      </c>
      <c r="J1223" s="17"/>
    </row>
    <row r="1224" spans="1:36" s="89" customFormat="1" ht="15.75">
      <c r="A1224" s="716" t="s">
        <v>2065</v>
      </c>
      <c r="B1224" s="686"/>
      <c r="C1224" s="686"/>
      <c r="D1224" s="686"/>
      <c r="E1224" s="686"/>
      <c r="F1224" s="686"/>
      <c r="G1224" s="686"/>
      <c r="H1224" s="686"/>
      <c r="I1224" s="687"/>
      <c r="J1224" s="17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</row>
    <row r="1225" spans="1:36" s="45" customFormat="1">
      <c r="A1225" s="375" t="s">
        <v>20</v>
      </c>
      <c r="B1225" s="434" t="s">
        <v>2066</v>
      </c>
      <c r="C1225" s="339" t="s">
        <v>2067</v>
      </c>
      <c r="D1225" s="579">
        <f>E1225*E58</f>
        <v>279.8</v>
      </c>
      <c r="E1225" s="340">
        <v>4</v>
      </c>
      <c r="F1225" s="580"/>
      <c r="G1225" s="581"/>
      <c r="H1225" s="341"/>
      <c r="I1225" s="582">
        <f t="shared" si="110"/>
        <v>0</v>
      </c>
      <c r="J1225" s="17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</row>
    <row r="1226" spans="1:36" s="89" customFormat="1">
      <c r="A1226" s="133" t="s">
        <v>20</v>
      </c>
      <c r="B1226" s="394" t="s">
        <v>2068</v>
      </c>
      <c r="C1226" s="129" t="s">
        <v>2069</v>
      </c>
      <c r="D1226" s="514">
        <f>E1226*E58</f>
        <v>76.945000000000007</v>
      </c>
      <c r="E1226" s="142">
        <v>1.1000000000000001</v>
      </c>
      <c r="F1226" s="147"/>
      <c r="G1226" s="148"/>
      <c r="H1226" s="69"/>
      <c r="I1226" s="515">
        <f t="shared" si="110"/>
        <v>0</v>
      </c>
      <c r="J1226" s="17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</row>
    <row r="1227" spans="1:36" s="89" customFormat="1">
      <c r="A1227" s="376" t="s">
        <v>20</v>
      </c>
      <c r="B1227" s="435" t="s">
        <v>2070</v>
      </c>
      <c r="C1227" s="342" t="s">
        <v>2071</v>
      </c>
      <c r="D1227" s="583">
        <f>E1227*$E$58</f>
        <v>62.955000000000005</v>
      </c>
      <c r="E1227" s="343">
        <v>0.9</v>
      </c>
      <c r="F1227" s="584"/>
      <c r="G1227" s="585"/>
      <c r="H1227" s="344"/>
      <c r="I1227" s="586">
        <f t="shared" ref="I1227:I1338" si="116">H1227*D1227</f>
        <v>0</v>
      </c>
      <c r="J1227" s="17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</row>
    <row r="1228" spans="1:36">
      <c r="A1228" s="352" t="s">
        <v>20</v>
      </c>
      <c r="B1228" s="391" t="s">
        <v>2072</v>
      </c>
      <c r="C1228" s="22" t="s">
        <v>2073</v>
      </c>
      <c r="D1228" s="513">
        <f>E1228*$E$58</f>
        <v>475.66</v>
      </c>
      <c r="E1228" s="16">
        <v>6.8</v>
      </c>
      <c r="F1228" s="62"/>
      <c r="G1228" s="50"/>
      <c r="H1228" s="68"/>
      <c r="I1228" s="475">
        <f>H1228*D1228</f>
        <v>0</v>
      </c>
      <c r="J1228" s="17"/>
    </row>
    <row r="1229" spans="1:36" s="89" customFormat="1" ht="15.75">
      <c r="A1229" s="716" t="s">
        <v>2074</v>
      </c>
      <c r="B1229" s="686"/>
      <c r="C1229" s="686"/>
      <c r="D1229" s="686"/>
      <c r="E1229" s="686"/>
      <c r="F1229" s="686"/>
      <c r="G1229" s="686"/>
      <c r="H1229" s="686"/>
      <c r="I1229" s="687"/>
      <c r="J1229" s="17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</row>
    <row r="1230" spans="1:36">
      <c r="A1230" s="121" t="s">
        <v>325</v>
      </c>
      <c r="B1230" s="392" t="s">
        <v>2075</v>
      </c>
      <c r="C1230" s="101" t="s">
        <v>2076</v>
      </c>
      <c r="D1230" s="115">
        <f>E1230*E58</f>
        <v>2378.3000000000002</v>
      </c>
      <c r="E1230" s="103">
        <v>34</v>
      </c>
      <c r="F1230" s="112"/>
      <c r="G1230" s="114"/>
      <c r="H1230" s="99"/>
      <c r="I1230" s="453">
        <f t="shared" si="116"/>
        <v>0</v>
      </c>
      <c r="J1230" s="17"/>
    </row>
    <row r="1231" spans="1:36" s="89" customFormat="1">
      <c r="A1231" s="20" t="s">
        <v>1230</v>
      </c>
      <c r="B1231" s="179" t="s">
        <v>2077</v>
      </c>
      <c r="C1231" s="7" t="s">
        <v>2078</v>
      </c>
      <c r="D1231" s="31">
        <f>E1231*E58</f>
        <v>3077.1005000000005</v>
      </c>
      <c r="E1231" s="1">
        <v>43.99</v>
      </c>
      <c r="F1231" s="60"/>
      <c r="G1231" s="4"/>
      <c r="H1231" s="67"/>
      <c r="I1231" s="454">
        <f t="shared" si="116"/>
        <v>0</v>
      </c>
      <c r="J1231" s="17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</row>
    <row r="1232" spans="1:36" s="89" customFormat="1">
      <c r="A1232" s="349" t="s">
        <v>325</v>
      </c>
      <c r="B1232" s="400" t="s">
        <v>2079</v>
      </c>
      <c r="C1232" s="94" t="s">
        <v>2080</v>
      </c>
      <c r="D1232" s="479">
        <f>E1232*E58</f>
        <v>4529.2624999999998</v>
      </c>
      <c r="E1232" s="109">
        <v>64.75</v>
      </c>
      <c r="F1232" s="110"/>
      <c r="G1232" s="91"/>
      <c r="H1232" s="98"/>
      <c r="I1232" s="459">
        <f t="shared" si="116"/>
        <v>0</v>
      </c>
      <c r="J1232" s="17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</row>
    <row r="1233" spans="1:36" s="89" customFormat="1">
      <c r="A1233" s="20" t="s">
        <v>325</v>
      </c>
      <c r="B1233" s="320" t="s">
        <v>2081</v>
      </c>
      <c r="C1233" s="7" t="s">
        <v>2082</v>
      </c>
      <c r="D1233" s="31">
        <f>E1233*$E$58</f>
        <v>4529.2624999999998</v>
      </c>
      <c r="E1233" s="1">
        <v>64.75</v>
      </c>
      <c r="F1233" s="60"/>
      <c r="G1233" s="4"/>
      <c r="H1233" s="67"/>
      <c r="I1233" s="454">
        <f>D1233*H1233</f>
        <v>0</v>
      </c>
      <c r="J1233" s="17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</row>
    <row r="1234" spans="1:36">
      <c r="A1234" s="349" t="s">
        <v>325</v>
      </c>
      <c r="B1234" s="400" t="s">
        <v>2083</v>
      </c>
      <c r="C1234" s="94" t="s">
        <v>2084</v>
      </c>
      <c r="D1234" s="479">
        <f>E1234*$E$58</f>
        <v>4529.2624999999998</v>
      </c>
      <c r="E1234" s="109">
        <v>64.75</v>
      </c>
      <c r="F1234" s="110"/>
      <c r="G1234" s="91"/>
      <c r="H1234" s="98"/>
      <c r="I1234" s="459">
        <f>D1234*H1234</f>
        <v>0</v>
      </c>
      <c r="J1234" s="17"/>
    </row>
    <row r="1235" spans="1:36" ht="15.75">
      <c r="A1235" s="711" t="s">
        <v>2085</v>
      </c>
      <c r="B1235" s="686"/>
      <c r="C1235" s="686"/>
      <c r="D1235" s="686"/>
      <c r="E1235" s="686"/>
      <c r="F1235" s="686"/>
      <c r="G1235" s="686"/>
      <c r="H1235" s="686"/>
      <c r="I1235" s="687"/>
      <c r="J1235" s="17"/>
    </row>
    <row r="1236" spans="1:36">
      <c r="A1236" s="100" t="s">
        <v>1993</v>
      </c>
      <c r="B1236" s="321" t="s">
        <v>2086</v>
      </c>
      <c r="C1236" s="93" t="s">
        <v>2087</v>
      </c>
      <c r="D1236" s="477">
        <f>E1236*$E$58</f>
        <v>4755.9004999999997</v>
      </c>
      <c r="E1236" s="105">
        <v>67.989999999999995</v>
      </c>
      <c r="F1236" s="108"/>
      <c r="G1236" s="90"/>
      <c r="H1236" s="88"/>
      <c r="I1236" s="455">
        <f>H1236*D1236</f>
        <v>0</v>
      </c>
      <c r="J1236" s="17"/>
    </row>
    <row r="1237" spans="1:36">
      <c r="A1237" s="133" t="s">
        <v>325</v>
      </c>
      <c r="B1237" s="320" t="s">
        <v>2088</v>
      </c>
      <c r="C1237" s="34" t="s">
        <v>2089</v>
      </c>
      <c r="D1237" s="31">
        <f>E1237*$E$58</f>
        <v>835.90250000000003</v>
      </c>
      <c r="E1237" s="1">
        <v>11.95</v>
      </c>
      <c r="F1237" s="60"/>
      <c r="G1237" s="4"/>
      <c r="H1237" s="67"/>
      <c r="I1237" s="454">
        <f>H1237*D1237</f>
        <v>0</v>
      </c>
      <c r="J1237" s="17"/>
    </row>
    <row r="1238" spans="1:36">
      <c r="A1238" s="100" t="s">
        <v>2090</v>
      </c>
      <c r="B1238" s="321" t="s">
        <v>2091</v>
      </c>
      <c r="C1238" s="93" t="s">
        <v>2092</v>
      </c>
      <c r="D1238" s="477">
        <f>E1238*$E$58</f>
        <v>1045.7525000000001</v>
      </c>
      <c r="E1238" s="105">
        <v>14.95</v>
      </c>
      <c r="F1238" s="108"/>
      <c r="G1238" s="90"/>
      <c r="H1238" s="88"/>
      <c r="I1238" s="455">
        <f>H1238*D1238</f>
        <v>0</v>
      </c>
      <c r="J1238" s="17"/>
    </row>
    <row r="1239" spans="1:36" s="45" customFormat="1">
      <c r="A1239" s="100" t="s">
        <v>325</v>
      </c>
      <c r="B1239" s="321" t="s">
        <v>2093</v>
      </c>
      <c r="C1239" s="93" t="s">
        <v>2094</v>
      </c>
      <c r="D1239" s="477">
        <f>E1239*$E$58</f>
        <v>1503.925</v>
      </c>
      <c r="E1239" s="105">
        <v>21.5</v>
      </c>
      <c r="F1239" s="108"/>
      <c r="G1239" s="90"/>
      <c r="H1239" s="88"/>
      <c r="I1239" s="455">
        <f>H1239*D1239</f>
        <v>0</v>
      </c>
      <c r="J1239" s="17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</row>
    <row r="1240" spans="1:36" s="45" customFormat="1">
      <c r="A1240" s="133" t="s">
        <v>325</v>
      </c>
      <c r="B1240" s="394" t="s">
        <v>2095</v>
      </c>
      <c r="C1240" s="138" t="s">
        <v>2096</v>
      </c>
      <c r="D1240" s="514">
        <f>E1240*$E$58</f>
        <v>1503.925</v>
      </c>
      <c r="E1240" s="142">
        <v>21.5</v>
      </c>
      <c r="F1240" s="147"/>
      <c r="G1240" s="148"/>
      <c r="H1240" s="69"/>
      <c r="I1240" s="515">
        <f>H1240*D1240</f>
        <v>0</v>
      </c>
      <c r="J1240" s="17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</row>
    <row r="1241" spans="1:36" s="89" customFormat="1">
      <c r="A1241" s="133" t="s">
        <v>2097</v>
      </c>
      <c r="B1241" s="320" t="s">
        <v>2098</v>
      </c>
      <c r="C1241" s="138" t="s">
        <v>2099</v>
      </c>
      <c r="D1241" s="514">
        <f>E1241*$E$58</f>
        <v>699.5</v>
      </c>
      <c r="E1241" s="142">
        <v>10</v>
      </c>
      <c r="F1241" s="147"/>
      <c r="G1241" s="148"/>
      <c r="H1241" s="69"/>
      <c r="I1241" s="515">
        <f>H1241*D1241</f>
        <v>0</v>
      </c>
      <c r="J1241" s="17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</row>
    <row r="1242" spans="1:36" s="45" customFormat="1">
      <c r="A1242" s="100" t="s">
        <v>124</v>
      </c>
      <c r="B1242" s="321" t="s">
        <v>2100</v>
      </c>
      <c r="C1242" s="93" t="s">
        <v>2101</v>
      </c>
      <c r="D1242" s="477">
        <f>E1242*E58</f>
        <v>696.00249999999994</v>
      </c>
      <c r="E1242" s="105">
        <v>9.9499999999999993</v>
      </c>
      <c r="F1242" s="108"/>
      <c r="G1242" s="90"/>
      <c r="H1242" s="88"/>
      <c r="I1242" s="455">
        <f t="shared" si="116"/>
        <v>0</v>
      </c>
      <c r="J1242" s="215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</row>
    <row r="1243" spans="1:36" s="89" customFormat="1">
      <c r="A1243" s="133" t="s">
        <v>342</v>
      </c>
      <c r="B1243" s="394" t="s">
        <v>2102</v>
      </c>
      <c r="C1243" s="138" t="s">
        <v>2103</v>
      </c>
      <c r="D1243" s="514">
        <f>E1243*E58</f>
        <v>2728.05</v>
      </c>
      <c r="E1243" s="249">
        <v>39</v>
      </c>
      <c r="F1243" s="147"/>
      <c r="G1243" s="148"/>
      <c r="H1243" s="69"/>
      <c r="I1243" s="515">
        <f t="shared" si="116"/>
        <v>0</v>
      </c>
      <c r="J1243" s="17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</row>
    <row r="1244" spans="1:36" s="45" customFormat="1">
      <c r="A1244" s="100" t="s">
        <v>124</v>
      </c>
      <c r="B1244" s="321" t="s">
        <v>2104</v>
      </c>
      <c r="C1244" s="93" t="s">
        <v>2105</v>
      </c>
      <c r="D1244" s="477">
        <f>E1244*E58</f>
        <v>279.8</v>
      </c>
      <c r="E1244" s="105">
        <v>4</v>
      </c>
      <c r="F1244" s="108"/>
      <c r="G1244" s="90"/>
      <c r="H1244" s="88"/>
      <c r="I1244" s="455">
        <f t="shared" si="116"/>
        <v>0</v>
      </c>
      <c r="J1244" s="17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</row>
    <row r="1245" spans="1:36" s="45" customFormat="1" ht="25.5">
      <c r="A1245" s="100" t="s">
        <v>325</v>
      </c>
      <c r="B1245" s="321" t="s">
        <v>2106</v>
      </c>
      <c r="C1245" s="93" t="s">
        <v>2107</v>
      </c>
      <c r="D1245" s="477">
        <f>E1245*E58</f>
        <v>454.67500000000001</v>
      </c>
      <c r="E1245" s="105">
        <v>6.5</v>
      </c>
      <c r="F1245" s="108"/>
      <c r="G1245" s="90"/>
      <c r="H1245" s="88"/>
      <c r="I1245" s="455">
        <f>D1245*H1245</f>
        <v>0</v>
      </c>
      <c r="J1245" s="17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</row>
    <row r="1246" spans="1:36" s="89" customFormat="1">
      <c r="A1246" s="133" t="s">
        <v>342</v>
      </c>
      <c r="B1246" s="394" t="s">
        <v>2108</v>
      </c>
      <c r="C1246" s="138" t="s">
        <v>2109</v>
      </c>
      <c r="D1246" s="514">
        <f>E1246*E58</f>
        <v>489.65000000000003</v>
      </c>
      <c r="E1246" s="142">
        <v>7</v>
      </c>
      <c r="F1246" s="147"/>
      <c r="G1246" s="148"/>
      <c r="H1246" s="69"/>
      <c r="I1246" s="515">
        <f>H1246*D1246</f>
        <v>0</v>
      </c>
      <c r="J1246" s="215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</row>
    <row r="1247" spans="1:36" s="45" customFormat="1">
      <c r="A1247" s="100" t="s">
        <v>325</v>
      </c>
      <c r="B1247" s="321" t="s">
        <v>2110</v>
      </c>
      <c r="C1247" s="93" t="s">
        <v>2111</v>
      </c>
      <c r="D1247" s="477">
        <f>E1247*E58</f>
        <v>909.35</v>
      </c>
      <c r="E1247" s="105">
        <v>13</v>
      </c>
      <c r="F1247" s="108"/>
      <c r="G1247" s="90"/>
      <c r="H1247" s="88"/>
      <c r="I1247" s="455">
        <f>H1247*D1247</f>
        <v>0</v>
      </c>
      <c r="J1247" s="17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</row>
    <row r="1248" spans="1:36" s="45" customFormat="1">
      <c r="A1248" s="133" t="s">
        <v>124</v>
      </c>
      <c r="B1248" s="394" t="s">
        <v>2112</v>
      </c>
      <c r="C1248" s="138" t="s">
        <v>2111</v>
      </c>
      <c r="D1248" s="514">
        <f>E1248*$E$58</f>
        <v>671.52</v>
      </c>
      <c r="E1248" s="142">
        <v>9.6</v>
      </c>
      <c r="F1248" s="147"/>
      <c r="G1248" s="148"/>
      <c r="H1248" s="69"/>
      <c r="I1248" s="515">
        <f t="shared" si="116"/>
        <v>0</v>
      </c>
      <c r="J1248" s="17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</row>
    <row r="1249" spans="1:36" s="45" customFormat="1" ht="25.5">
      <c r="A1249" s="100" t="s">
        <v>342</v>
      </c>
      <c r="B1249" s="321" t="s">
        <v>2113</v>
      </c>
      <c r="C1249" s="93" t="s">
        <v>2114</v>
      </c>
      <c r="D1249" s="477">
        <f t="shared" ref="D1249:D1250" si="117">E1249*$E$58</f>
        <v>3357.6000000000004</v>
      </c>
      <c r="E1249" s="105">
        <v>48</v>
      </c>
      <c r="F1249" s="108"/>
      <c r="G1249" s="90"/>
      <c r="H1249" s="88"/>
      <c r="I1249" s="455">
        <f t="shared" si="116"/>
        <v>0</v>
      </c>
      <c r="J1249" s="17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</row>
    <row r="1250" spans="1:36" s="45" customFormat="1" ht="25.5">
      <c r="A1250" s="133" t="s">
        <v>342</v>
      </c>
      <c r="B1250" s="394" t="s">
        <v>2115</v>
      </c>
      <c r="C1250" s="138" t="s">
        <v>2116</v>
      </c>
      <c r="D1250" s="514">
        <f t="shared" si="117"/>
        <v>4756.6000000000004</v>
      </c>
      <c r="E1250" s="142">
        <v>68</v>
      </c>
      <c r="F1250" s="147"/>
      <c r="G1250" s="148"/>
      <c r="H1250" s="69"/>
      <c r="I1250" s="515">
        <f t="shared" si="116"/>
        <v>0</v>
      </c>
      <c r="J1250" s="17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</row>
    <row r="1251" spans="1:36" s="45" customFormat="1" ht="25.5">
      <c r="A1251" s="100" t="s">
        <v>342</v>
      </c>
      <c r="B1251" s="321" t="s">
        <v>2117</v>
      </c>
      <c r="C1251" s="93" t="s">
        <v>2118</v>
      </c>
      <c r="D1251" s="477">
        <f t="shared" ref="D1251" si="118">E1251*$E$58</f>
        <v>4756.6000000000004</v>
      </c>
      <c r="E1251" s="105">
        <v>68</v>
      </c>
      <c r="F1251" s="108"/>
      <c r="G1251" s="90"/>
      <c r="H1251" s="88"/>
      <c r="I1251" s="455">
        <f t="shared" ref="I1251" si="119">H1251*D1251</f>
        <v>0</v>
      </c>
      <c r="J1251" s="17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</row>
    <row r="1252" spans="1:36" s="89" customFormat="1">
      <c r="A1252" s="100" t="s">
        <v>325</v>
      </c>
      <c r="B1252" s="321" t="s">
        <v>2119</v>
      </c>
      <c r="C1252" s="93" t="s">
        <v>2120</v>
      </c>
      <c r="D1252" s="477">
        <f>E1252*$E$58</f>
        <v>20.984999999999999</v>
      </c>
      <c r="E1252" s="105">
        <v>0.3</v>
      </c>
      <c r="F1252" s="108"/>
      <c r="G1252" s="90"/>
      <c r="H1252" s="88"/>
      <c r="I1252" s="455">
        <f t="shared" si="116"/>
        <v>0</v>
      </c>
      <c r="J1252" s="17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</row>
    <row r="1253" spans="1:36" s="45" customFormat="1">
      <c r="A1253" s="20" t="s">
        <v>325</v>
      </c>
      <c r="B1253" s="179" t="s">
        <v>2121</v>
      </c>
      <c r="C1253" s="34" t="s">
        <v>2122</v>
      </c>
      <c r="D1253" s="31">
        <f>E1253*E58</f>
        <v>558.20100000000002</v>
      </c>
      <c r="E1253" s="1">
        <v>7.98</v>
      </c>
      <c r="F1253" s="60"/>
      <c r="G1253" s="4"/>
      <c r="H1253" s="67"/>
      <c r="I1253" s="454">
        <f>H1253*D1253</f>
        <v>0</v>
      </c>
      <c r="J1253" s="17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</row>
    <row r="1254" spans="1:36" ht="25.5">
      <c r="A1254" s="100" t="s">
        <v>325</v>
      </c>
      <c r="B1254" s="321" t="s">
        <v>2123</v>
      </c>
      <c r="C1254" s="93" t="s">
        <v>2124</v>
      </c>
      <c r="D1254" s="477">
        <f>E1254*E58</f>
        <v>454.67500000000001</v>
      </c>
      <c r="E1254" s="105">
        <v>6.5</v>
      </c>
      <c r="F1254" s="108"/>
      <c r="G1254" s="90"/>
      <c r="H1254" s="88"/>
      <c r="I1254" s="455">
        <f t="shared" si="116"/>
        <v>0</v>
      </c>
      <c r="J1254" s="17"/>
    </row>
    <row r="1255" spans="1:36" s="45" customFormat="1">
      <c r="A1255" s="20" t="s">
        <v>342</v>
      </c>
      <c r="B1255" s="179" t="s">
        <v>2125</v>
      </c>
      <c r="C1255" s="34" t="s">
        <v>2126</v>
      </c>
      <c r="D1255" s="31">
        <f>E1255*E58</f>
        <v>468.66500000000002</v>
      </c>
      <c r="E1255" s="1">
        <v>6.7</v>
      </c>
      <c r="F1255" s="60"/>
      <c r="G1255" s="4"/>
      <c r="H1255" s="67"/>
      <c r="I1255" s="454">
        <f t="shared" si="116"/>
        <v>0</v>
      </c>
      <c r="J1255" s="17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</row>
    <row r="1256" spans="1:36">
      <c r="A1256" s="100" t="s">
        <v>342</v>
      </c>
      <c r="B1256" s="321" t="s">
        <v>2127</v>
      </c>
      <c r="C1256" s="93" t="s">
        <v>2128</v>
      </c>
      <c r="D1256" s="477">
        <f>E1256*E58</f>
        <v>1399</v>
      </c>
      <c r="E1256" s="105">
        <v>20</v>
      </c>
      <c r="F1256" s="108"/>
      <c r="G1256" s="90"/>
      <c r="H1256" s="88"/>
      <c r="I1256" s="455">
        <f t="shared" si="116"/>
        <v>0</v>
      </c>
      <c r="J1256" s="17"/>
    </row>
    <row r="1257" spans="1:36">
      <c r="A1257" s="20" t="s">
        <v>342</v>
      </c>
      <c r="B1257" s="179" t="s">
        <v>2129</v>
      </c>
      <c r="C1257" s="34" t="s">
        <v>2130</v>
      </c>
      <c r="D1257" s="481">
        <f>E1257*E58</f>
        <v>104.92500000000001</v>
      </c>
      <c r="E1257" s="5">
        <v>1.5</v>
      </c>
      <c r="F1257" s="60"/>
      <c r="G1257" s="4"/>
      <c r="H1257" s="67"/>
      <c r="I1257" s="454">
        <f>H1257*D1257</f>
        <v>0</v>
      </c>
      <c r="J1257" s="17"/>
    </row>
    <row r="1258" spans="1:36" s="45" customFormat="1">
      <c r="A1258" s="100" t="s">
        <v>342</v>
      </c>
      <c r="B1258" s="321" t="s">
        <v>2131</v>
      </c>
      <c r="C1258" s="93" t="s">
        <v>2132</v>
      </c>
      <c r="D1258" s="483">
        <f>E1258*E58</f>
        <v>293.79000000000002</v>
      </c>
      <c r="E1258" s="107">
        <v>4.2</v>
      </c>
      <c r="F1258" s="108"/>
      <c r="G1258" s="90"/>
      <c r="H1258" s="88"/>
      <c r="I1258" s="455">
        <f t="shared" si="116"/>
        <v>0</v>
      </c>
      <c r="J1258" s="17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</row>
    <row r="1259" spans="1:36">
      <c r="A1259" s="133" t="s">
        <v>342</v>
      </c>
      <c r="B1259" s="394" t="s">
        <v>2133</v>
      </c>
      <c r="C1259" s="138" t="s">
        <v>2134</v>
      </c>
      <c r="D1259" s="514">
        <f>E1259*E58</f>
        <v>48.964999999999996</v>
      </c>
      <c r="E1259" s="134">
        <v>0.7</v>
      </c>
      <c r="F1259" s="147"/>
      <c r="G1259" s="148"/>
      <c r="H1259" s="69"/>
      <c r="I1259" s="515">
        <f t="shared" si="116"/>
        <v>0</v>
      </c>
      <c r="J1259" s="17"/>
    </row>
    <row r="1260" spans="1:36">
      <c r="A1260" s="349" t="s">
        <v>62</v>
      </c>
      <c r="B1260" s="131" t="s">
        <v>2063</v>
      </c>
      <c r="C1260" s="119" t="s">
        <v>2064</v>
      </c>
      <c r="D1260" s="486">
        <f>E1260*E58</f>
        <v>89.536000000000001</v>
      </c>
      <c r="E1260" s="109">
        <v>1.28</v>
      </c>
      <c r="F1260" s="110"/>
      <c r="G1260" s="91"/>
      <c r="H1260" s="98"/>
      <c r="I1260" s="459">
        <f t="shared" si="116"/>
        <v>0</v>
      </c>
      <c r="J1260" s="17"/>
    </row>
    <row r="1261" spans="1:36">
      <c r="A1261" s="352" t="s">
        <v>487</v>
      </c>
      <c r="B1261" s="391" t="s">
        <v>2135</v>
      </c>
      <c r="C1261" s="164" t="s">
        <v>2136</v>
      </c>
      <c r="D1261" s="513">
        <f>E1261*E58</f>
        <v>20.984999999999999</v>
      </c>
      <c r="E1261" s="40">
        <v>0.3</v>
      </c>
      <c r="F1261" s="62"/>
      <c r="G1261" s="50"/>
      <c r="H1261" s="68"/>
      <c r="I1261" s="475">
        <f>H1261*D1261</f>
        <v>0</v>
      </c>
      <c r="J1261" s="199"/>
    </row>
    <row r="1262" spans="1:36">
      <c r="A1262" s="100" t="s">
        <v>325</v>
      </c>
      <c r="B1262" s="321" t="s">
        <v>2137</v>
      </c>
      <c r="C1262" s="119" t="s">
        <v>2138</v>
      </c>
      <c r="D1262" s="477">
        <f>E1262*E58</f>
        <v>20.984999999999999</v>
      </c>
      <c r="E1262" s="105">
        <v>0.3</v>
      </c>
      <c r="F1262" s="108"/>
      <c r="G1262" s="90"/>
      <c r="H1262" s="88"/>
      <c r="I1262" s="455">
        <f>H1262*D1262</f>
        <v>0</v>
      </c>
      <c r="J1262" s="17"/>
    </row>
    <row r="1263" spans="1:36" ht="15.75">
      <c r="A1263" s="716" t="s">
        <v>2139</v>
      </c>
      <c r="B1263" s="686"/>
      <c r="C1263" s="686"/>
      <c r="D1263" s="686"/>
      <c r="E1263" s="686"/>
      <c r="F1263" s="686"/>
      <c r="G1263" s="686"/>
      <c r="H1263" s="686"/>
      <c r="I1263" s="687"/>
      <c r="J1263" s="17"/>
    </row>
    <row r="1264" spans="1:36" s="89" customFormat="1">
      <c r="A1264" s="20" t="s">
        <v>1070</v>
      </c>
      <c r="B1264" s="320" t="s">
        <v>2140</v>
      </c>
      <c r="C1264" s="7" t="s">
        <v>2141</v>
      </c>
      <c r="D1264" s="481">
        <f>E1264*$E$58</f>
        <v>1255.6025</v>
      </c>
      <c r="E1264" s="5">
        <v>17.95</v>
      </c>
      <c r="F1264" s="60"/>
      <c r="G1264" s="4"/>
      <c r="H1264" s="67"/>
      <c r="I1264" s="454">
        <f>H1264*D1264</f>
        <v>0</v>
      </c>
      <c r="J1264" s="17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</row>
    <row r="1265" spans="1:36">
      <c r="A1265" s="121" t="s">
        <v>325</v>
      </c>
      <c r="B1265" s="392" t="s">
        <v>2142</v>
      </c>
      <c r="C1265" s="101" t="s">
        <v>2143</v>
      </c>
      <c r="D1265" s="520">
        <f>E1265*E58</f>
        <v>979.30000000000007</v>
      </c>
      <c r="E1265" s="111">
        <v>14</v>
      </c>
      <c r="F1265" s="112"/>
      <c r="G1265" s="114"/>
      <c r="H1265" s="99"/>
      <c r="I1265" s="453">
        <f t="shared" si="116"/>
        <v>0</v>
      </c>
      <c r="J1265" s="17"/>
    </row>
    <row r="1266" spans="1:36">
      <c r="A1266" s="20" t="s">
        <v>342</v>
      </c>
      <c r="B1266" s="179" t="s">
        <v>2144</v>
      </c>
      <c r="C1266" s="7" t="s">
        <v>2145</v>
      </c>
      <c r="D1266" s="481">
        <f>E1266*E58</f>
        <v>1049.25</v>
      </c>
      <c r="E1266" s="242">
        <v>15</v>
      </c>
      <c r="F1266" s="60"/>
      <c r="G1266" s="4"/>
      <c r="H1266" s="67"/>
      <c r="I1266" s="454">
        <f>H1266*D1266</f>
        <v>0</v>
      </c>
      <c r="J1266" s="17"/>
    </row>
    <row r="1267" spans="1:36">
      <c r="A1267" s="100" t="s">
        <v>325</v>
      </c>
      <c r="B1267" s="321" t="s">
        <v>2146</v>
      </c>
      <c r="C1267" s="86" t="s">
        <v>2147</v>
      </c>
      <c r="D1267" s="483">
        <f>E1267*E58</f>
        <v>1014.2750000000001</v>
      </c>
      <c r="E1267" s="107">
        <v>14.5</v>
      </c>
      <c r="F1267" s="108"/>
      <c r="G1267" s="90"/>
      <c r="H1267" s="88"/>
      <c r="I1267" s="455">
        <f t="shared" si="116"/>
        <v>0</v>
      </c>
      <c r="J1267" s="17"/>
    </row>
    <row r="1268" spans="1:36">
      <c r="A1268" s="20" t="s">
        <v>62</v>
      </c>
      <c r="B1268" s="179" t="s">
        <v>2148</v>
      </c>
      <c r="C1268" s="7" t="s">
        <v>2149</v>
      </c>
      <c r="D1268" s="481">
        <f>E1268*$E$58</f>
        <v>944.32500000000005</v>
      </c>
      <c r="E1268" s="5">
        <v>13.5</v>
      </c>
      <c r="F1268" s="60"/>
      <c r="G1268" s="4"/>
      <c r="H1268" s="67"/>
      <c r="I1268" s="454">
        <f t="shared" si="116"/>
        <v>0</v>
      </c>
      <c r="J1268" s="17"/>
    </row>
    <row r="1269" spans="1:36">
      <c r="A1269" s="20" t="s">
        <v>2097</v>
      </c>
      <c r="B1269" s="320" t="s">
        <v>2150</v>
      </c>
      <c r="C1269" s="7" t="s">
        <v>2151</v>
      </c>
      <c r="D1269" s="481">
        <f>E1269*$E$58</f>
        <v>699.5</v>
      </c>
      <c r="E1269" s="5">
        <v>10</v>
      </c>
      <c r="F1269" s="60"/>
      <c r="G1269" s="4"/>
      <c r="H1269" s="67"/>
      <c r="I1269" s="454">
        <f t="shared" si="116"/>
        <v>0</v>
      </c>
      <c r="J1269" s="17"/>
    </row>
    <row r="1270" spans="1:36">
      <c r="A1270" s="20" t="s">
        <v>62</v>
      </c>
      <c r="B1270" s="320" t="s">
        <v>2152</v>
      </c>
      <c r="C1270" s="7" t="s">
        <v>2153</v>
      </c>
      <c r="D1270" s="481">
        <f>E1270*$E$58</f>
        <v>489.65000000000003</v>
      </c>
      <c r="E1270" s="5">
        <v>7</v>
      </c>
      <c r="F1270" s="60"/>
      <c r="G1270" s="4"/>
      <c r="H1270" s="67"/>
      <c r="I1270" s="454">
        <f t="shared" si="116"/>
        <v>0</v>
      </c>
      <c r="J1270" s="17"/>
    </row>
    <row r="1271" spans="1:36">
      <c r="A1271" s="100" t="s">
        <v>342</v>
      </c>
      <c r="B1271" s="321" t="s">
        <v>2154</v>
      </c>
      <c r="C1271" s="86" t="s">
        <v>2155</v>
      </c>
      <c r="D1271" s="483">
        <f>E1271*E58</f>
        <v>1538.9</v>
      </c>
      <c r="E1271" s="242">
        <v>22</v>
      </c>
      <c r="F1271" s="108"/>
      <c r="G1271" s="90"/>
      <c r="H1271" s="88"/>
      <c r="I1271" s="455">
        <f t="shared" si="116"/>
        <v>0</v>
      </c>
      <c r="J1271" s="17"/>
    </row>
    <row r="1272" spans="1:36">
      <c r="A1272" s="20" t="s">
        <v>342</v>
      </c>
      <c r="B1272" s="179" t="s">
        <v>2156</v>
      </c>
      <c r="C1272" s="7" t="s">
        <v>2157</v>
      </c>
      <c r="D1272" s="481">
        <f>E1272*E58</f>
        <v>1818.7</v>
      </c>
      <c r="E1272" s="242">
        <v>26</v>
      </c>
      <c r="F1272" s="60"/>
      <c r="G1272" s="4"/>
      <c r="H1272" s="67"/>
      <c r="I1272" s="454">
        <f t="shared" si="116"/>
        <v>0</v>
      </c>
      <c r="J1272" s="17"/>
    </row>
    <row r="1273" spans="1:36">
      <c r="A1273" s="349" t="s">
        <v>342</v>
      </c>
      <c r="B1273" s="131" t="s">
        <v>2158</v>
      </c>
      <c r="C1273" s="94" t="s">
        <v>2159</v>
      </c>
      <c r="D1273" s="479">
        <f>E1273*E58</f>
        <v>2168.4500000000003</v>
      </c>
      <c r="E1273" s="248">
        <v>31</v>
      </c>
      <c r="F1273" s="110"/>
      <c r="G1273" s="91"/>
      <c r="H1273" s="98"/>
      <c r="I1273" s="459">
        <f t="shared" si="116"/>
        <v>0</v>
      </c>
      <c r="J1273" s="17"/>
    </row>
    <row r="1274" spans="1:36" s="89" customFormat="1" ht="15.75">
      <c r="A1274" s="716" t="s">
        <v>2160</v>
      </c>
      <c r="B1274" s="686"/>
      <c r="C1274" s="686"/>
      <c r="D1274" s="686"/>
      <c r="E1274" s="686"/>
      <c r="F1274" s="686"/>
      <c r="G1274" s="686"/>
      <c r="H1274" s="686"/>
      <c r="I1274" s="687"/>
      <c r="J1274" s="17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</row>
    <row r="1275" spans="1:36">
      <c r="A1275" s="121" t="s">
        <v>325</v>
      </c>
      <c r="B1275" s="392" t="s">
        <v>2161</v>
      </c>
      <c r="C1275" s="34" t="s">
        <v>2162</v>
      </c>
      <c r="D1275" s="520">
        <f>E1275*E58</f>
        <v>1014.2750000000001</v>
      </c>
      <c r="E1275" s="277">
        <v>14.5</v>
      </c>
      <c r="F1275" s="223"/>
      <c r="G1275" s="43"/>
      <c r="H1275" s="163"/>
      <c r="I1275" s="469">
        <f t="shared" si="116"/>
        <v>0</v>
      </c>
      <c r="J1275" s="17"/>
    </row>
    <row r="1276" spans="1:36" s="89" customFormat="1">
      <c r="A1276" s="20" t="s">
        <v>124</v>
      </c>
      <c r="B1276" s="179" t="s">
        <v>2163</v>
      </c>
      <c r="C1276" s="34" t="s">
        <v>2164</v>
      </c>
      <c r="D1276" s="481">
        <f>E1276*E58</f>
        <v>1783.7250000000001</v>
      </c>
      <c r="E1276" s="5">
        <v>25.5</v>
      </c>
      <c r="F1276" s="60"/>
      <c r="G1276" s="4"/>
      <c r="H1276" s="67"/>
      <c r="I1276" s="454">
        <f t="shared" si="116"/>
        <v>0</v>
      </c>
      <c r="J1276" s="17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</row>
    <row r="1277" spans="1:36" s="89" customFormat="1">
      <c r="A1277" s="100" t="s">
        <v>325</v>
      </c>
      <c r="B1277" s="321" t="s">
        <v>2165</v>
      </c>
      <c r="C1277" s="34" t="s">
        <v>2166</v>
      </c>
      <c r="D1277" s="483">
        <f t="shared" ref="D1277:D1286" si="120">E1277*$E$58</f>
        <v>3112.7750000000001</v>
      </c>
      <c r="E1277" s="5">
        <v>44.5</v>
      </c>
      <c r="F1277" s="60"/>
      <c r="G1277" s="4"/>
      <c r="H1277" s="67"/>
      <c r="I1277" s="454">
        <f>H1277*D1277</f>
        <v>0</v>
      </c>
      <c r="J1277" s="17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</row>
    <row r="1278" spans="1:36">
      <c r="A1278" s="100" t="s">
        <v>325</v>
      </c>
      <c r="B1278" s="321" t="s">
        <v>2167</v>
      </c>
      <c r="C1278" s="34" t="s">
        <v>2168</v>
      </c>
      <c r="D1278" s="483">
        <f t="shared" si="120"/>
        <v>3112.7750000000001</v>
      </c>
      <c r="E1278" s="5">
        <v>44.5</v>
      </c>
      <c r="F1278" s="60"/>
      <c r="G1278" s="4"/>
      <c r="H1278" s="67"/>
      <c r="I1278" s="454">
        <f t="shared" si="116"/>
        <v>0</v>
      </c>
      <c r="J1278" s="17"/>
    </row>
    <row r="1279" spans="1:36" s="89" customFormat="1">
      <c r="A1279" s="352" t="s">
        <v>62</v>
      </c>
      <c r="B1279" s="391" t="s">
        <v>2169</v>
      </c>
      <c r="C1279" s="34" t="s">
        <v>2170</v>
      </c>
      <c r="D1279" s="512">
        <f t="shared" si="120"/>
        <v>3475.8155000000002</v>
      </c>
      <c r="E1279" s="40">
        <v>49.69</v>
      </c>
      <c r="F1279" s="62"/>
      <c r="G1279" s="50"/>
      <c r="H1279" s="68"/>
      <c r="I1279" s="475">
        <f>H1279*D1279</f>
        <v>0</v>
      </c>
      <c r="J1279" s="17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</row>
    <row r="1280" spans="1:36">
      <c r="A1280" s="352" t="s">
        <v>62</v>
      </c>
      <c r="B1280" s="391" t="s">
        <v>2171</v>
      </c>
      <c r="C1280" s="34" t="s">
        <v>2172</v>
      </c>
      <c r="D1280" s="512">
        <f t="shared" si="120"/>
        <v>3475.8155000000002</v>
      </c>
      <c r="E1280" s="40">
        <v>49.69</v>
      </c>
      <c r="F1280" s="62"/>
      <c r="G1280" s="50"/>
      <c r="H1280" s="68"/>
      <c r="I1280" s="475">
        <f t="shared" ref="I1280:I1292" si="121">H1280*D1280</f>
        <v>0</v>
      </c>
      <c r="J1280" s="17"/>
    </row>
    <row r="1281" spans="1:10">
      <c r="A1281" s="352" t="s">
        <v>62</v>
      </c>
      <c r="B1281" s="391" t="s">
        <v>2173</v>
      </c>
      <c r="C1281" s="34" t="s">
        <v>2174</v>
      </c>
      <c r="D1281" s="512">
        <f t="shared" si="120"/>
        <v>3475.8155000000002</v>
      </c>
      <c r="E1281" s="40">
        <v>49.69</v>
      </c>
      <c r="F1281" s="62"/>
      <c r="G1281" s="50"/>
      <c r="H1281" s="68"/>
      <c r="I1281" s="475">
        <f t="shared" si="121"/>
        <v>0</v>
      </c>
      <c r="J1281" s="17"/>
    </row>
    <row r="1282" spans="1:10">
      <c r="A1282" s="352" t="s">
        <v>62</v>
      </c>
      <c r="B1282" s="391" t="s">
        <v>2175</v>
      </c>
      <c r="C1282" s="34" t="s">
        <v>2176</v>
      </c>
      <c r="D1282" s="512">
        <f t="shared" ref="D1282" si="122">E1282*$E$58</f>
        <v>3475.8155000000002</v>
      </c>
      <c r="E1282" s="40">
        <v>49.69</v>
      </c>
      <c r="F1282" s="62"/>
      <c r="G1282" s="50"/>
      <c r="H1282" s="68"/>
      <c r="I1282" s="475">
        <f t="shared" ref="I1282" si="123">H1282*D1282</f>
        <v>0</v>
      </c>
      <c r="J1282" s="17"/>
    </row>
    <row r="1283" spans="1:10">
      <c r="A1283" s="352" t="s">
        <v>62</v>
      </c>
      <c r="B1283" s="391" t="s">
        <v>2177</v>
      </c>
      <c r="C1283" s="34" t="s">
        <v>2178</v>
      </c>
      <c r="D1283" s="512">
        <f t="shared" si="120"/>
        <v>3475.8155000000002</v>
      </c>
      <c r="E1283" s="40">
        <v>49.69</v>
      </c>
      <c r="F1283" s="62"/>
      <c r="G1283" s="50"/>
      <c r="H1283" s="68"/>
      <c r="I1283" s="475">
        <f t="shared" si="121"/>
        <v>0</v>
      </c>
      <c r="J1283" s="17"/>
    </row>
    <row r="1284" spans="1:10">
      <c r="A1284" s="352" t="s">
        <v>62</v>
      </c>
      <c r="B1284" s="391" t="s">
        <v>2179</v>
      </c>
      <c r="C1284" s="34" t="s">
        <v>2180</v>
      </c>
      <c r="D1284" s="512">
        <f t="shared" si="120"/>
        <v>3475.8155000000002</v>
      </c>
      <c r="E1284" s="40">
        <v>49.69</v>
      </c>
      <c r="F1284" s="62"/>
      <c r="G1284" s="50"/>
      <c r="H1284" s="68"/>
      <c r="I1284" s="475">
        <f t="shared" si="121"/>
        <v>0</v>
      </c>
      <c r="J1284" s="17"/>
    </row>
    <row r="1285" spans="1:10">
      <c r="A1285" s="352" t="s">
        <v>62</v>
      </c>
      <c r="B1285" s="391" t="s">
        <v>2181</v>
      </c>
      <c r="C1285" s="34" t="s">
        <v>2182</v>
      </c>
      <c r="D1285" s="512">
        <f t="shared" si="120"/>
        <v>3475.8155000000002</v>
      </c>
      <c r="E1285" s="40">
        <v>49.69</v>
      </c>
      <c r="F1285" s="62"/>
      <c r="G1285" s="50"/>
      <c r="H1285" s="68"/>
      <c r="I1285" s="475">
        <f>H1285*D1285</f>
        <v>0</v>
      </c>
      <c r="J1285" s="17"/>
    </row>
    <row r="1286" spans="1:10">
      <c r="A1286" s="352" t="s">
        <v>62</v>
      </c>
      <c r="B1286" s="391" t="s">
        <v>2183</v>
      </c>
      <c r="C1286" s="34" t="s">
        <v>2184</v>
      </c>
      <c r="D1286" s="512">
        <f t="shared" si="120"/>
        <v>3475.8155000000002</v>
      </c>
      <c r="E1286" s="40">
        <v>49.69</v>
      </c>
      <c r="F1286" s="62"/>
      <c r="G1286" s="50"/>
      <c r="H1286" s="68"/>
      <c r="I1286" s="475">
        <f t="shared" si="121"/>
        <v>0</v>
      </c>
      <c r="J1286" s="17"/>
    </row>
    <row r="1287" spans="1:10" ht="25.5">
      <c r="A1287" s="100" t="s">
        <v>1950</v>
      </c>
      <c r="B1287" s="320"/>
      <c r="C1287" s="93" t="s">
        <v>2185</v>
      </c>
      <c r="D1287" s="477">
        <f>F1287*$F$58</f>
        <v>5507.6</v>
      </c>
      <c r="E1287" s="105"/>
      <c r="F1287" s="108">
        <v>70</v>
      </c>
      <c r="G1287" s="90"/>
      <c r="H1287" s="88"/>
      <c r="I1287" s="459">
        <f t="shared" si="121"/>
        <v>0</v>
      </c>
      <c r="J1287" s="17"/>
    </row>
    <row r="1288" spans="1:10">
      <c r="A1288" s="100" t="s">
        <v>1950</v>
      </c>
      <c r="B1288" s="320"/>
      <c r="C1288" s="93" t="s">
        <v>2186</v>
      </c>
      <c r="D1288" s="477">
        <f>F1288*$F$58</f>
        <v>5507.6</v>
      </c>
      <c r="E1288" s="105"/>
      <c r="F1288" s="108">
        <v>70</v>
      </c>
      <c r="G1288" s="90"/>
      <c r="H1288" s="88"/>
      <c r="I1288" s="459">
        <f t="shared" si="121"/>
        <v>0</v>
      </c>
      <c r="J1288" s="17"/>
    </row>
    <row r="1289" spans="1:10" ht="25.5">
      <c r="A1289" s="20" t="s">
        <v>1950</v>
      </c>
      <c r="B1289" s="179"/>
      <c r="C1289" s="34" t="s">
        <v>2187</v>
      </c>
      <c r="D1289" s="514">
        <f>F1289*$F$58</f>
        <v>5507.6</v>
      </c>
      <c r="E1289" s="1"/>
      <c r="F1289" s="60">
        <v>70</v>
      </c>
      <c r="G1289" s="4"/>
      <c r="H1289" s="67"/>
      <c r="I1289" s="475">
        <f t="shared" si="121"/>
        <v>0</v>
      </c>
      <c r="J1289" s="17"/>
    </row>
    <row r="1290" spans="1:10" ht="25.5">
      <c r="A1290" s="100" t="s">
        <v>1950</v>
      </c>
      <c r="B1290" s="320"/>
      <c r="C1290" s="93" t="s">
        <v>2188</v>
      </c>
      <c r="D1290" s="477">
        <f>F1290*$F$58</f>
        <v>5507.6</v>
      </c>
      <c r="E1290" s="105"/>
      <c r="F1290" s="108">
        <v>70</v>
      </c>
      <c r="G1290" s="90"/>
      <c r="H1290" s="88"/>
      <c r="I1290" s="459">
        <f t="shared" si="121"/>
        <v>0</v>
      </c>
      <c r="J1290" s="17"/>
    </row>
    <row r="1291" spans="1:10" ht="25.5">
      <c r="A1291" s="352" t="s">
        <v>106</v>
      </c>
      <c r="B1291" s="391"/>
      <c r="C1291" s="34" t="s">
        <v>2189</v>
      </c>
      <c r="D1291" s="31">
        <f t="shared" ref="D1291:D1292" si="124">F1291*$F$58</f>
        <v>4720.8</v>
      </c>
      <c r="E1291" s="40"/>
      <c r="F1291" s="62">
        <v>60</v>
      </c>
      <c r="G1291" s="50"/>
      <c r="H1291" s="68"/>
      <c r="I1291" s="475">
        <f t="shared" si="121"/>
        <v>0</v>
      </c>
      <c r="J1291" s="17"/>
    </row>
    <row r="1292" spans="1:10" ht="25.5">
      <c r="A1292" s="100" t="s">
        <v>106</v>
      </c>
      <c r="B1292" s="321"/>
      <c r="C1292" s="93" t="s">
        <v>2190</v>
      </c>
      <c r="D1292" s="477">
        <f t="shared" si="124"/>
        <v>4720.8</v>
      </c>
      <c r="E1292" s="107"/>
      <c r="F1292" s="108">
        <v>60</v>
      </c>
      <c r="G1292" s="90"/>
      <c r="H1292" s="88"/>
      <c r="I1292" s="459">
        <f t="shared" si="121"/>
        <v>0</v>
      </c>
      <c r="J1292" s="17"/>
    </row>
    <row r="1293" spans="1:10" ht="15.75">
      <c r="A1293" s="716" t="s">
        <v>2191</v>
      </c>
      <c r="B1293" s="686"/>
      <c r="C1293" s="686"/>
      <c r="D1293" s="686"/>
      <c r="E1293" s="686"/>
      <c r="F1293" s="686"/>
      <c r="G1293" s="686"/>
      <c r="H1293" s="686"/>
      <c r="I1293" s="687"/>
      <c r="J1293" s="215"/>
    </row>
    <row r="1294" spans="1:10">
      <c r="A1294" s="354" t="s">
        <v>17</v>
      </c>
      <c r="B1294" s="403" t="s">
        <v>2192</v>
      </c>
      <c r="C1294" s="674" t="s">
        <v>2193</v>
      </c>
      <c r="D1294" s="613">
        <f t="shared" ref="D1294:D1304" si="125">E1294*$E$58</f>
        <v>66.452500000000001</v>
      </c>
      <c r="E1294" s="328">
        <v>0.95</v>
      </c>
      <c r="F1294" s="532"/>
      <c r="G1294" s="533"/>
      <c r="H1294" s="329"/>
      <c r="I1294" s="534">
        <f>H1294*D1294</f>
        <v>0</v>
      </c>
      <c r="J1294" s="17"/>
    </row>
    <row r="1295" spans="1:10">
      <c r="A1295" s="182" t="s">
        <v>17</v>
      </c>
      <c r="B1295" s="390" t="s">
        <v>2194</v>
      </c>
      <c r="C1295" s="8" t="s">
        <v>2195</v>
      </c>
      <c r="D1295" s="18">
        <f t="shared" si="125"/>
        <v>66.452500000000001</v>
      </c>
      <c r="E1295" s="3">
        <v>0.95</v>
      </c>
      <c r="F1295" s="223"/>
      <c r="G1295" s="43"/>
      <c r="H1295" s="163"/>
      <c r="I1295" s="469">
        <f>H1295*D1295</f>
        <v>0</v>
      </c>
      <c r="J1295" s="17"/>
    </row>
    <row r="1296" spans="1:10">
      <c r="A1296" s="354" t="s">
        <v>17</v>
      </c>
      <c r="B1296" s="403" t="s">
        <v>2196</v>
      </c>
      <c r="C1296" s="674" t="s">
        <v>2197</v>
      </c>
      <c r="D1296" s="613">
        <f t="shared" si="125"/>
        <v>66.452500000000001</v>
      </c>
      <c r="E1296" s="328">
        <v>0.95</v>
      </c>
      <c r="F1296" s="532"/>
      <c r="G1296" s="533"/>
      <c r="H1296" s="329"/>
      <c r="I1296" s="534">
        <f>H1296*D1296</f>
        <v>0</v>
      </c>
      <c r="J1296" s="17"/>
    </row>
    <row r="1297" spans="1:36">
      <c r="A1297" s="182" t="s">
        <v>30</v>
      </c>
      <c r="B1297" s="390" t="s">
        <v>2198</v>
      </c>
      <c r="C1297" s="8" t="s">
        <v>2199</v>
      </c>
      <c r="D1297" s="18">
        <f t="shared" si="125"/>
        <v>20.984999999999999</v>
      </c>
      <c r="E1297" s="3">
        <v>0.3</v>
      </c>
      <c r="F1297" s="223"/>
      <c r="G1297" s="43"/>
      <c r="H1297" s="163"/>
      <c r="I1297" s="469">
        <f>D1297*H1297</f>
        <v>0</v>
      </c>
      <c r="J1297" s="17"/>
    </row>
    <row r="1298" spans="1:36">
      <c r="A1298" s="354" t="s">
        <v>30</v>
      </c>
      <c r="B1298" s="403" t="s">
        <v>2200</v>
      </c>
      <c r="C1298" s="674" t="s">
        <v>2201</v>
      </c>
      <c r="D1298" s="613">
        <f t="shared" si="125"/>
        <v>20.984999999999999</v>
      </c>
      <c r="E1298" s="328">
        <v>0.3</v>
      </c>
      <c r="F1298" s="532"/>
      <c r="G1298" s="533"/>
      <c r="H1298" s="329"/>
      <c r="I1298" s="534">
        <f>D1298*H1298</f>
        <v>0</v>
      </c>
      <c r="J1298" s="17"/>
    </row>
    <row r="1299" spans="1:36">
      <c r="A1299" s="182" t="s">
        <v>30</v>
      </c>
      <c r="B1299" s="390" t="s">
        <v>2202</v>
      </c>
      <c r="C1299" s="8" t="s">
        <v>2203</v>
      </c>
      <c r="D1299" s="18">
        <f t="shared" si="125"/>
        <v>20.984999999999999</v>
      </c>
      <c r="E1299" s="3">
        <v>0.3</v>
      </c>
      <c r="F1299" s="223"/>
      <c r="G1299" s="43"/>
      <c r="H1299" s="163"/>
      <c r="I1299" s="469">
        <f>D1299*H1299</f>
        <v>0</v>
      </c>
      <c r="J1299" s="17"/>
    </row>
    <row r="1300" spans="1:36" s="89" customFormat="1">
      <c r="A1300" s="354" t="s">
        <v>17</v>
      </c>
      <c r="B1300" s="403" t="s">
        <v>2204</v>
      </c>
      <c r="C1300" s="674" t="s">
        <v>2205</v>
      </c>
      <c r="D1300" s="613">
        <f t="shared" si="125"/>
        <v>38.472500000000004</v>
      </c>
      <c r="E1300" s="328">
        <v>0.55000000000000004</v>
      </c>
      <c r="F1300" s="532"/>
      <c r="G1300" s="533"/>
      <c r="H1300" s="329"/>
      <c r="I1300" s="534">
        <f>H1300*D1300</f>
        <v>0</v>
      </c>
      <c r="J1300" s="17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</row>
    <row r="1301" spans="1:36" s="89" customFormat="1">
      <c r="A1301" s="182" t="s">
        <v>30</v>
      </c>
      <c r="B1301" s="390" t="s">
        <v>2206</v>
      </c>
      <c r="C1301" s="8" t="s">
        <v>2207</v>
      </c>
      <c r="D1301" s="18">
        <f t="shared" si="125"/>
        <v>20.984999999999999</v>
      </c>
      <c r="E1301" s="3">
        <v>0.3</v>
      </c>
      <c r="F1301" s="223"/>
      <c r="G1301" s="43"/>
      <c r="H1301" s="163"/>
      <c r="I1301" s="469">
        <f>D1301*H1301</f>
        <v>0</v>
      </c>
      <c r="J1301" s="17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</row>
    <row r="1302" spans="1:36" s="89" customFormat="1">
      <c r="A1302" s="354" t="s">
        <v>30</v>
      </c>
      <c r="B1302" s="403" t="s">
        <v>2208</v>
      </c>
      <c r="C1302" s="674" t="s">
        <v>2209</v>
      </c>
      <c r="D1302" s="613">
        <f t="shared" si="125"/>
        <v>20.984999999999999</v>
      </c>
      <c r="E1302" s="328">
        <v>0.3</v>
      </c>
      <c r="F1302" s="532"/>
      <c r="G1302" s="533"/>
      <c r="H1302" s="329"/>
      <c r="I1302" s="534">
        <f>D1302*H1302</f>
        <v>0</v>
      </c>
      <c r="J1302" s="17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</row>
    <row r="1303" spans="1:36" s="89" customFormat="1">
      <c r="A1303" s="182" t="s">
        <v>30</v>
      </c>
      <c r="B1303" s="390" t="s">
        <v>2210</v>
      </c>
      <c r="C1303" s="8" t="s">
        <v>2211</v>
      </c>
      <c r="D1303" s="18">
        <f t="shared" si="125"/>
        <v>20.984999999999999</v>
      </c>
      <c r="E1303" s="3">
        <v>0.3</v>
      </c>
      <c r="F1303" s="223"/>
      <c r="G1303" s="43"/>
      <c r="H1303" s="163"/>
      <c r="I1303" s="469">
        <f>D1303*H1303</f>
        <v>0</v>
      </c>
      <c r="J1303" s="17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</row>
    <row r="1304" spans="1:36" s="89" customFormat="1">
      <c r="A1304" s="354" t="s">
        <v>30</v>
      </c>
      <c r="B1304" s="403" t="s">
        <v>2212</v>
      </c>
      <c r="C1304" s="674" t="s">
        <v>2213</v>
      </c>
      <c r="D1304" s="613">
        <f t="shared" si="125"/>
        <v>20.984999999999999</v>
      </c>
      <c r="E1304" s="328">
        <v>0.3</v>
      </c>
      <c r="F1304" s="532"/>
      <c r="G1304" s="533"/>
      <c r="H1304" s="329"/>
      <c r="I1304" s="534">
        <f>D1304*H1304</f>
        <v>0</v>
      </c>
      <c r="J1304" s="17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</row>
    <row r="1305" spans="1:36">
      <c r="A1305" s="121" t="s">
        <v>342</v>
      </c>
      <c r="B1305" s="392" t="s">
        <v>2214</v>
      </c>
      <c r="C1305" s="101" t="s">
        <v>2215</v>
      </c>
      <c r="D1305" s="115">
        <f>E1305*E58</f>
        <v>363.74</v>
      </c>
      <c r="E1305" s="103">
        <v>5.2</v>
      </c>
      <c r="F1305" s="112"/>
      <c r="G1305" s="114"/>
      <c r="H1305" s="99"/>
      <c r="I1305" s="453">
        <f t="shared" si="116"/>
        <v>0</v>
      </c>
      <c r="J1305" s="17"/>
    </row>
    <row r="1306" spans="1:36" s="89" customFormat="1">
      <c r="A1306" s="20" t="s">
        <v>342</v>
      </c>
      <c r="B1306" s="179" t="s">
        <v>2216</v>
      </c>
      <c r="C1306" s="7" t="s">
        <v>2217</v>
      </c>
      <c r="D1306" s="31">
        <f>E1306*E58</f>
        <v>377.73</v>
      </c>
      <c r="E1306" s="1">
        <v>5.4</v>
      </c>
      <c r="F1306" s="60"/>
      <c r="G1306" s="4"/>
      <c r="H1306" s="67"/>
      <c r="I1306" s="454">
        <f t="shared" si="116"/>
        <v>0</v>
      </c>
      <c r="J1306" s="17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</row>
    <row r="1307" spans="1:36" s="89" customFormat="1">
      <c r="A1307" s="100" t="s">
        <v>342</v>
      </c>
      <c r="B1307" s="321" t="s">
        <v>2218</v>
      </c>
      <c r="C1307" s="86" t="s">
        <v>2219</v>
      </c>
      <c r="D1307" s="477">
        <f>E1307*$E$58</f>
        <v>377.73</v>
      </c>
      <c r="E1307" s="105">
        <v>5.4</v>
      </c>
      <c r="F1307" s="108"/>
      <c r="G1307" s="90"/>
      <c r="H1307" s="88"/>
      <c r="I1307" s="455">
        <f t="shared" si="116"/>
        <v>0</v>
      </c>
      <c r="J1307" s="17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</row>
    <row r="1308" spans="1:36" s="89" customFormat="1">
      <c r="A1308" s="100" t="s">
        <v>2220</v>
      </c>
      <c r="B1308" s="320" t="s">
        <v>2221</v>
      </c>
      <c r="C1308" s="86" t="s">
        <v>2222</v>
      </c>
      <c r="D1308" s="477">
        <f>E1308*$E$58</f>
        <v>174.17550000000003</v>
      </c>
      <c r="E1308" s="105">
        <v>2.4900000000000002</v>
      </c>
      <c r="F1308" s="108"/>
      <c r="G1308" s="90"/>
      <c r="H1308" s="88"/>
      <c r="I1308" s="455">
        <f t="shared" si="116"/>
        <v>0</v>
      </c>
      <c r="J1308" s="17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</row>
    <row r="1309" spans="1:36">
      <c r="A1309" s="100" t="s">
        <v>2223</v>
      </c>
      <c r="B1309" s="320" t="s">
        <v>2224</v>
      </c>
      <c r="C1309" s="86" t="s">
        <v>2225</v>
      </c>
      <c r="D1309" s="477">
        <f>E1309*$E$58</f>
        <v>227.33750000000001</v>
      </c>
      <c r="E1309" s="105">
        <v>3.25</v>
      </c>
      <c r="F1309" s="108"/>
      <c r="G1309" s="90"/>
      <c r="H1309" s="88"/>
      <c r="I1309" s="455">
        <f t="shared" si="116"/>
        <v>0</v>
      </c>
      <c r="J1309" s="17"/>
    </row>
    <row r="1310" spans="1:36">
      <c r="A1310" s="20" t="s">
        <v>380</v>
      </c>
      <c r="B1310" s="179" t="s">
        <v>2226</v>
      </c>
      <c r="C1310" s="7" t="s">
        <v>2227</v>
      </c>
      <c r="D1310" s="31">
        <f>E1310*E58</f>
        <v>227.33750000000001</v>
      </c>
      <c r="E1310" s="1">
        <v>3.25</v>
      </c>
      <c r="F1310" s="60"/>
      <c r="G1310" s="4"/>
      <c r="H1310" s="67"/>
      <c r="I1310" s="454">
        <f t="shared" si="116"/>
        <v>0</v>
      </c>
      <c r="J1310" s="17"/>
    </row>
    <row r="1311" spans="1:36">
      <c r="A1311" s="100" t="s">
        <v>294</v>
      </c>
      <c r="B1311" s="320" t="s">
        <v>2228</v>
      </c>
      <c r="C1311" s="86" t="s">
        <v>2229</v>
      </c>
      <c r="D1311" s="477">
        <f>F1311*$F$58</f>
        <v>39.340000000000003</v>
      </c>
      <c r="E1311" s="105"/>
      <c r="F1311" s="108">
        <v>0.5</v>
      </c>
      <c r="G1311" s="90"/>
      <c r="H1311" s="88"/>
      <c r="I1311" s="455">
        <f>D1311*H1311</f>
        <v>0</v>
      </c>
      <c r="J1311" s="17"/>
    </row>
    <row r="1312" spans="1:36">
      <c r="A1312" s="100" t="s">
        <v>294</v>
      </c>
      <c r="B1312" s="320" t="s">
        <v>2230</v>
      </c>
      <c r="C1312" s="86" t="s">
        <v>2231</v>
      </c>
      <c r="D1312" s="477">
        <f>F1312*$F$58</f>
        <v>629.44000000000005</v>
      </c>
      <c r="E1312" s="105"/>
      <c r="F1312" s="108">
        <v>8</v>
      </c>
      <c r="G1312" s="90"/>
      <c r="H1312" s="88"/>
      <c r="I1312" s="455">
        <f>D1312*H1312</f>
        <v>0</v>
      </c>
      <c r="J1312" s="17"/>
    </row>
    <row r="1313" spans="1:36" s="89" customFormat="1">
      <c r="A1313" s="20" t="s">
        <v>1070</v>
      </c>
      <c r="B1313" s="179" t="s">
        <v>2232</v>
      </c>
      <c r="C1313" s="7" t="s">
        <v>2233</v>
      </c>
      <c r="D1313" s="31">
        <f>E1313*E58</f>
        <v>276.30250000000001</v>
      </c>
      <c r="E1313" s="1">
        <v>3.95</v>
      </c>
      <c r="F1313" s="60"/>
      <c r="G1313" s="4"/>
      <c r="H1313" s="67"/>
      <c r="I1313" s="454">
        <f>H1313*D1313</f>
        <v>0</v>
      </c>
      <c r="J1313" s="17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</row>
    <row r="1314" spans="1:36">
      <c r="A1314" s="20" t="s">
        <v>62</v>
      </c>
      <c r="B1314" s="179" t="s">
        <v>2234</v>
      </c>
      <c r="C1314" s="7" t="s">
        <v>2235</v>
      </c>
      <c r="D1314" s="31">
        <f>E1314*E58</f>
        <v>139.20050000000001</v>
      </c>
      <c r="E1314" s="1">
        <v>1.99</v>
      </c>
      <c r="F1314" s="60"/>
      <c r="G1314" s="4"/>
      <c r="H1314" s="67"/>
      <c r="I1314" s="454">
        <f>H1314*D1314</f>
        <v>0</v>
      </c>
      <c r="J1314" s="17"/>
    </row>
    <row r="1315" spans="1:36">
      <c r="A1315" s="20" t="s">
        <v>62</v>
      </c>
      <c r="B1315" s="179" t="s">
        <v>2236</v>
      </c>
      <c r="C1315" s="7" t="s">
        <v>2237</v>
      </c>
      <c r="D1315" s="31">
        <f>E1315*E58</f>
        <v>139.20050000000001</v>
      </c>
      <c r="E1315" s="1">
        <v>1.99</v>
      </c>
      <c r="F1315" s="60"/>
      <c r="G1315" s="4"/>
      <c r="H1315" s="67"/>
      <c r="I1315" s="454">
        <f t="shared" si="116"/>
        <v>0</v>
      </c>
      <c r="J1315" s="17"/>
    </row>
    <row r="1316" spans="1:36">
      <c r="A1316" s="352" t="s">
        <v>62</v>
      </c>
      <c r="B1316" s="391" t="s">
        <v>2238</v>
      </c>
      <c r="C1316" s="22" t="s">
        <v>2239</v>
      </c>
      <c r="D1316" s="513">
        <f>E1316*E58</f>
        <v>153.89000000000001</v>
      </c>
      <c r="E1316" s="16">
        <v>2.2000000000000002</v>
      </c>
      <c r="F1316" s="62"/>
      <c r="G1316" s="50"/>
      <c r="H1316" s="68"/>
      <c r="I1316" s="475">
        <f t="shared" si="116"/>
        <v>0</v>
      </c>
      <c r="J1316" s="17"/>
    </row>
    <row r="1317" spans="1:36" s="89" customFormat="1" ht="15.75">
      <c r="A1317" s="716" t="s">
        <v>2240</v>
      </c>
      <c r="B1317" s="686"/>
      <c r="C1317" s="686"/>
      <c r="D1317" s="686"/>
      <c r="E1317" s="686"/>
      <c r="F1317" s="686"/>
      <c r="G1317" s="686"/>
      <c r="H1317" s="686"/>
      <c r="I1317" s="687"/>
      <c r="J1317" s="17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</row>
    <row r="1318" spans="1:36" s="89" customFormat="1">
      <c r="A1318" s="121" t="s">
        <v>20</v>
      </c>
      <c r="B1318" s="392" t="s">
        <v>2241</v>
      </c>
      <c r="C1318" s="101" t="s">
        <v>2242</v>
      </c>
      <c r="D1318" s="115">
        <f>E1318*E58</f>
        <v>55.960000000000008</v>
      </c>
      <c r="E1318" s="103">
        <v>0.8</v>
      </c>
      <c r="F1318" s="112"/>
      <c r="G1318" s="114"/>
      <c r="H1318" s="99"/>
      <c r="I1318" s="453">
        <f>H1318*D1318</f>
        <v>0</v>
      </c>
      <c r="J1318" s="17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</row>
    <row r="1319" spans="1:36" s="89" customFormat="1">
      <c r="A1319" s="121" t="s">
        <v>325</v>
      </c>
      <c r="B1319" s="392" t="s">
        <v>2243</v>
      </c>
      <c r="C1319" s="101" t="s">
        <v>2244</v>
      </c>
      <c r="D1319" s="115">
        <f>E1319*E58</f>
        <v>81.841499999999996</v>
      </c>
      <c r="E1319" s="103">
        <v>1.17</v>
      </c>
      <c r="F1319" s="112"/>
      <c r="G1319" s="114"/>
      <c r="H1319" s="99"/>
      <c r="I1319" s="453">
        <f t="shared" si="116"/>
        <v>0</v>
      </c>
      <c r="J1319" s="215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</row>
    <row r="1320" spans="1:36">
      <c r="A1320" s="121" t="s">
        <v>30</v>
      </c>
      <c r="B1320" s="392" t="s">
        <v>2245</v>
      </c>
      <c r="C1320" s="86" t="s">
        <v>2246</v>
      </c>
      <c r="D1320" s="115">
        <f>E1320*E58</f>
        <v>97.929999999999993</v>
      </c>
      <c r="E1320" s="103">
        <v>1.4</v>
      </c>
      <c r="F1320" s="112"/>
      <c r="G1320" s="114"/>
      <c r="H1320" s="99"/>
      <c r="I1320" s="453">
        <f t="shared" si="116"/>
        <v>0</v>
      </c>
      <c r="J1320" s="17"/>
    </row>
    <row r="1321" spans="1:36" s="89" customFormat="1">
      <c r="A1321" s="20" t="s">
        <v>1230</v>
      </c>
      <c r="B1321" s="179" t="s">
        <v>2247</v>
      </c>
      <c r="C1321" s="7" t="s">
        <v>2248</v>
      </c>
      <c r="D1321" s="31">
        <f>E1321*E58</f>
        <v>125.91000000000001</v>
      </c>
      <c r="E1321" s="1">
        <v>1.8</v>
      </c>
      <c r="F1321" s="60"/>
      <c r="G1321" s="4"/>
      <c r="H1321" s="67"/>
      <c r="I1321" s="454">
        <f t="shared" si="116"/>
        <v>0</v>
      </c>
      <c r="J1321" s="17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</row>
    <row r="1322" spans="1:36" s="89" customFormat="1">
      <c r="A1322" s="100" t="s">
        <v>62</v>
      </c>
      <c r="B1322" s="321" t="s">
        <v>2249</v>
      </c>
      <c r="C1322" s="86" t="s">
        <v>2250</v>
      </c>
      <c r="D1322" s="477">
        <f>E1322*E58</f>
        <v>138.501</v>
      </c>
      <c r="E1322" s="105">
        <v>1.98</v>
      </c>
      <c r="F1322" s="108"/>
      <c r="G1322" s="90"/>
      <c r="H1322" s="88"/>
      <c r="I1322" s="455">
        <f t="shared" si="116"/>
        <v>0</v>
      </c>
      <c r="J1322" s="212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</row>
    <row r="1323" spans="1:36">
      <c r="A1323" s="100" t="s">
        <v>62</v>
      </c>
      <c r="B1323" s="321" t="s">
        <v>2251</v>
      </c>
      <c r="C1323" s="86" t="s">
        <v>2250</v>
      </c>
      <c r="D1323" s="477">
        <f>E1323*E58</f>
        <v>160.18550000000002</v>
      </c>
      <c r="E1323" s="105">
        <v>2.29</v>
      </c>
      <c r="F1323" s="108"/>
      <c r="G1323" s="90"/>
      <c r="H1323" s="88"/>
      <c r="I1323" s="455">
        <f t="shared" si="116"/>
        <v>0</v>
      </c>
      <c r="J1323" s="17"/>
    </row>
    <row r="1324" spans="1:36" s="89" customFormat="1">
      <c r="A1324" s="20" t="s">
        <v>342</v>
      </c>
      <c r="B1324" s="179" t="s">
        <v>2252</v>
      </c>
      <c r="C1324" s="7" t="s">
        <v>2253</v>
      </c>
      <c r="D1324" s="31">
        <f>E1324*E58</f>
        <v>174.875</v>
      </c>
      <c r="E1324" s="249">
        <v>2.5</v>
      </c>
      <c r="F1324" s="60"/>
      <c r="G1324" s="4"/>
      <c r="H1324" s="67"/>
      <c r="I1324" s="454">
        <f t="shared" si="116"/>
        <v>0</v>
      </c>
      <c r="J1324" s="17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</row>
    <row r="1325" spans="1:36">
      <c r="A1325" s="100" t="s">
        <v>342</v>
      </c>
      <c r="B1325" s="321" t="s">
        <v>2254</v>
      </c>
      <c r="C1325" s="86" t="s">
        <v>2253</v>
      </c>
      <c r="D1325" s="477">
        <f>E1325*E58</f>
        <v>188.86500000000001</v>
      </c>
      <c r="E1325" s="249">
        <v>2.7</v>
      </c>
      <c r="F1325" s="108"/>
      <c r="G1325" s="90"/>
      <c r="H1325" s="88"/>
      <c r="I1325" s="455">
        <f t="shared" si="116"/>
        <v>0</v>
      </c>
      <c r="J1325" s="17"/>
    </row>
    <row r="1326" spans="1:36">
      <c r="A1326" s="20" t="s">
        <v>342</v>
      </c>
      <c r="B1326" s="179" t="s">
        <v>2255</v>
      </c>
      <c r="C1326" s="7" t="s">
        <v>2256</v>
      </c>
      <c r="D1326" s="481">
        <f>E1326*$E$58</f>
        <v>216.84500000000003</v>
      </c>
      <c r="E1326" s="249">
        <v>3.1</v>
      </c>
      <c r="F1326" s="60"/>
      <c r="G1326" s="4"/>
      <c r="H1326" s="67"/>
      <c r="I1326" s="454">
        <f t="shared" si="116"/>
        <v>0</v>
      </c>
      <c r="J1326" s="17"/>
    </row>
    <row r="1327" spans="1:36" s="89" customFormat="1">
      <c r="A1327" s="100" t="s">
        <v>2257</v>
      </c>
      <c r="B1327" s="320" t="s">
        <v>2258</v>
      </c>
      <c r="C1327" s="86" t="s">
        <v>2259</v>
      </c>
      <c r="D1327" s="481">
        <f>E1327*$E$58</f>
        <v>383.32600000000002</v>
      </c>
      <c r="E1327" s="105">
        <v>5.48</v>
      </c>
      <c r="F1327" s="108"/>
      <c r="G1327" s="90"/>
      <c r="H1327" s="88"/>
      <c r="I1327" s="454">
        <f t="shared" si="116"/>
        <v>0</v>
      </c>
      <c r="J1327" s="17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</row>
    <row r="1328" spans="1:36">
      <c r="A1328" s="100" t="s">
        <v>1070</v>
      </c>
      <c r="B1328" s="321" t="s">
        <v>2260</v>
      </c>
      <c r="C1328" s="86" t="s">
        <v>2261</v>
      </c>
      <c r="D1328" s="477">
        <f>E1328*E58</f>
        <v>348.35100000000006</v>
      </c>
      <c r="E1328" s="249">
        <v>4.9800000000000004</v>
      </c>
      <c r="F1328" s="108"/>
      <c r="G1328" s="90"/>
      <c r="H1328" s="88"/>
      <c r="I1328" s="455">
        <f t="shared" si="116"/>
        <v>0</v>
      </c>
      <c r="J1328" s="17"/>
    </row>
    <row r="1329" spans="1:36" s="89" customFormat="1">
      <c r="A1329" s="20" t="s">
        <v>1070</v>
      </c>
      <c r="B1329" s="179" t="s">
        <v>2262</v>
      </c>
      <c r="C1329" s="7" t="s">
        <v>2263</v>
      </c>
      <c r="D1329" s="31">
        <f>E1329*E58</f>
        <v>348.35100000000006</v>
      </c>
      <c r="E1329" s="249">
        <v>4.9800000000000004</v>
      </c>
      <c r="F1329" s="60"/>
      <c r="G1329" s="4"/>
      <c r="H1329" s="67"/>
      <c r="I1329" s="454">
        <f t="shared" si="116"/>
        <v>0</v>
      </c>
      <c r="J1329" s="17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</row>
    <row r="1330" spans="1:36">
      <c r="A1330" s="349" t="s">
        <v>1070</v>
      </c>
      <c r="B1330" s="131" t="s">
        <v>2264</v>
      </c>
      <c r="C1330" s="94" t="s">
        <v>2265</v>
      </c>
      <c r="D1330" s="486">
        <f>E1330*E58</f>
        <v>348.35100000000006</v>
      </c>
      <c r="E1330" s="249">
        <v>4.9800000000000004</v>
      </c>
      <c r="F1330" s="110"/>
      <c r="G1330" s="91"/>
      <c r="H1330" s="98"/>
      <c r="I1330" s="459">
        <f t="shared" si="116"/>
        <v>0</v>
      </c>
      <c r="J1330" s="17"/>
    </row>
    <row r="1331" spans="1:36" s="89" customFormat="1" ht="15.75">
      <c r="A1331" s="716" t="s">
        <v>2266</v>
      </c>
      <c r="B1331" s="686"/>
      <c r="C1331" s="686"/>
      <c r="D1331" s="686"/>
      <c r="E1331" s="686"/>
      <c r="F1331" s="686"/>
      <c r="G1331" s="686"/>
      <c r="H1331" s="686"/>
      <c r="I1331" s="687"/>
      <c r="J1331" s="17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</row>
    <row r="1332" spans="1:36">
      <c r="A1332" s="100" t="s">
        <v>325</v>
      </c>
      <c r="B1332" s="321" t="s">
        <v>2267</v>
      </c>
      <c r="C1332" s="86" t="s">
        <v>2268</v>
      </c>
      <c r="D1332" s="483">
        <f>E1332*E58</f>
        <v>125.91000000000001</v>
      </c>
      <c r="E1332" s="242">
        <v>1.8</v>
      </c>
      <c r="F1332" s="108"/>
      <c r="G1332" s="90"/>
      <c r="H1332" s="88"/>
      <c r="I1332" s="455">
        <f t="shared" si="116"/>
        <v>0</v>
      </c>
      <c r="J1332" s="17"/>
    </row>
    <row r="1333" spans="1:36">
      <c r="A1333" s="20" t="s">
        <v>325</v>
      </c>
      <c r="B1333" s="179" t="s">
        <v>2269</v>
      </c>
      <c r="C1333" s="7" t="s">
        <v>2270</v>
      </c>
      <c r="D1333" s="31">
        <f>E1333*E58</f>
        <v>227.33750000000001</v>
      </c>
      <c r="E1333" s="1">
        <v>3.25</v>
      </c>
      <c r="F1333" s="60"/>
      <c r="G1333" s="4"/>
      <c r="H1333" s="67"/>
      <c r="I1333" s="454">
        <f t="shared" si="116"/>
        <v>0</v>
      </c>
      <c r="J1333" s="215"/>
    </row>
    <row r="1334" spans="1:36" s="89" customFormat="1">
      <c r="A1334" s="100" t="s">
        <v>325</v>
      </c>
      <c r="B1334" s="321" t="s">
        <v>2271</v>
      </c>
      <c r="C1334" s="86" t="s">
        <v>2272</v>
      </c>
      <c r="D1334" s="477">
        <f>E1334*E58</f>
        <v>251.82000000000002</v>
      </c>
      <c r="E1334" s="105">
        <v>3.6</v>
      </c>
      <c r="F1334" s="108"/>
      <c r="G1334" s="90"/>
      <c r="H1334" s="88"/>
      <c r="I1334" s="455">
        <f t="shared" si="116"/>
        <v>0</v>
      </c>
      <c r="J1334" s="17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</row>
    <row r="1335" spans="1:36">
      <c r="A1335" s="20" t="s">
        <v>325</v>
      </c>
      <c r="B1335" s="179" t="s">
        <v>2273</v>
      </c>
      <c r="C1335" s="7" t="s">
        <v>2274</v>
      </c>
      <c r="D1335" s="31">
        <f>E1335*E58</f>
        <v>279.8</v>
      </c>
      <c r="E1335" s="1">
        <v>4</v>
      </c>
      <c r="F1335" s="60"/>
      <c r="G1335" s="4"/>
      <c r="H1335" s="67"/>
      <c r="I1335" s="454">
        <f t="shared" si="116"/>
        <v>0</v>
      </c>
      <c r="J1335" s="17"/>
    </row>
    <row r="1336" spans="1:36">
      <c r="A1336" s="100" t="s">
        <v>51</v>
      </c>
      <c r="B1336" s="321"/>
      <c r="C1336" s="86" t="s">
        <v>2275</v>
      </c>
      <c r="D1336" s="477">
        <f>E1336*E58</f>
        <v>279.8</v>
      </c>
      <c r="E1336" s="105">
        <v>4</v>
      </c>
      <c r="F1336" s="108"/>
      <c r="G1336" s="90"/>
      <c r="H1336" s="88"/>
      <c r="I1336" s="455">
        <f t="shared" ref="I1336" si="126">H1336*D1336</f>
        <v>0</v>
      </c>
      <c r="J1336" s="17"/>
    </row>
    <row r="1337" spans="1:36" s="89" customFormat="1">
      <c r="A1337" s="20" t="s">
        <v>62</v>
      </c>
      <c r="B1337" s="179" t="s">
        <v>2276</v>
      </c>
      <c r="C1337" s="7" t="s">
        <v>2277</v>
      </c>
      <c r="D1337" s="31">
        <f>E1337*E58</f>
        <v>227.33750000000001</v>
      </c>
      <c r="E1337" s="1">
        <v>3.25</v>
      </c>
      <c r="F1337" s="60"/>
      <c r="G1337" s="4"/>
      <c r="H1337" s="67"/>
      <c r="I1337" s="454">
        <f t="shared" si="116"/>
        <v>0</v>
      </c>
      <c r="J1337" s="17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</row>
    <row r="1338" spans="1:36">
      <c r="A1338" s="349" t="s">
        <v>62</v>
      </c>
      <c r="B1338" s="131"/>
      <c r="C1338" s="94" t="s">
        <v>2278</v>
      </c>
      <c r="D1338" s="486">
        <f>E1338*E58</f>
        <v>279.8</v>
      </c>
      <c r="E1338" s="106">
        <v>4</v>
      </c>
      <c r="F1338" s="110"/>
      <c r="G1338" s="91"/>
      <c r="H1338" s="98"/>
      <c r="I1338" s="459">
        <f t="shared" si="116"/>
        <v>0</v>
      </c>
      <c r="J1338" s="17"/>
    </row>
    <row r="1339" spans="1:36" ht="15.75">
      <c r="A1339" s="716" t="s">
        <v>2279</v>
      </c>
      <c r="B1339" s="686"/>
      <c r="C1339" s="686"/>
      <c r="D1339" s="686"/>
      <c r="E1339" s="686"/>
      <c r="F1339" s="686"/>
      <c r="G1339" s="686"/>
      <c r="H1339" s="686"/>
      <c r="I1339" s="687"/>
      <c r="J1339" s="17"/>
    </row>
    <row r="1340" spans="1:36">
      <c r="A1340" s="20" t="s">
        <v>325</v>
      </c>
      <c r="B1340" s="179" t="s">
        <v>2280</v>
      </c>
      <c r="C1340" s="7" t="s">
        <v>2281</v>
      </c>
      <c r="D1340" s="31">
        <f>E1340*$E$58</f>
        <v>41.97</v>
      </c>
      <c r="E1340" s="1">
        <v>0.6</v>
      </c>
      <c r="F1340" s="60"/>
      <c r="G1340" s="4"/>
      <c r="H1340" s="67"/>
      <c r="I1340" s="454">
        <f t="shared" ref="I1340:I1354" si="127">H1340*D1340</f>
        <v>0</v>
      </c>
      <c r="J1340" s="17"/>
    </row>
    <row r="1341" spans="1:36" s="89" customFormat="1">
      <c r="A1341" s="20" t="s">
        <v>2282</v>
      </c>
      <c r="B1341" s="425" t="s">
        <v>2283</v>
      </c>
      <c r="C1341" s="8" t="s">
        <v>2284</v>
      </c>
      <c r="D1341" s="31">
        <f>E1341*$E$58</f>
        <v>486.15250000000003</v>
      </c>
      <c r="E1341" s="3">
        <v>6.95</v>
      </c>
      <c r="F1341" s="223"/>
      <c r="G1341" s="43"/>
      <c r="H1341" s="163"/>
      <c r="I1341" s="454">
        <f t="shared" si="127"/>
        <v>0</v>
      </c>
      <c r="J1341" s="17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</row>
    <row r="1342" spans="1:36" s="89" customFormat="1">
      <c r="A1342" s="100" t="s">
        <v>316</v>
      </c>
      <c r="B1342" s="392" t="s">
        <v>2285</v>
      </c>
      <c r="C1342" s="101" t="s">
        <v>2286</v>
      </c>
      <c r="D1342" s="115">
        <f>F1342*F58</f>
        <v>668.78000000000009</v>
      </c>
      <c r="E1342" s="103"/>
      <c r="F1342" s="112">
        <v>8.5</v>
      </c>
      <c r="G1342" s="114"/>
      <c r="H1342" s="99"/>
      <c r="I1342" s="453">
        <f t="shared" si="127"/>
        <v>0</v>
      </c>
      <c r="J1342" s="17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</row>
    <row r="1343" spans="1:36" s="89" customFormat="1">
      <c r="A1343" s="100" t="s">
        <v>316</v>
      </c>
      <c r="B1343" s="320" t="s">
        <v>317</v>
      </c>
      <c r="C1343" s="573" t="s">
        <v>318</v>
      </c>
      <c r="D1343" s="115">
        <f>F1343*$F$58</f>
        <v>767.13000000000011</v>
      </c>
      <c r="E1343" s="103"/>
      <c r="F1343" s="112">
        <v>9.75</v>
      </c>
      <c r="G1343" s="114"/>
      <c r="H1343" s="99"/>
      <c r="I1343" s="453">
        <f t="shared" si="127"/>
        <v>0</v>
      </c>
      <c r="J1343" s="17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</row>
    <row r="1344" spans="1:36" s="89" customFormat="1">
      <c r="A1344" s="100" t="s">
        <v>316</v>
      </c>
      <c r="B1344" s="320" t="s">
        <v>319</v>
      </c>
      <c r="C1344" s="86" t="s">
        <v>320</v>
      </c>
      <c r="D1344" s="115">
        <f>F1344*$F$58</f>
        <v>1534.2600000000002</v>
      </c>
      <c r="E1344" s="103"/>
      <c r="F1344" s="112">
        <v>19.5</v>
      </c>
      <c r="G1344" s="114"/>
      <c r="H1344" s="99"/>
      <c r="I1344" s="453">
        <f t="shared" si="127"/>
        <v>0</v>
      </c>
      <c r="J1344" s="17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</row>
    <row r="1345" spans="1:36">
      <c r="A1345" s="100" t="s">
        <v>17</v>
      </c>
      <c r="B1345" s="321" t="s">
        <v>2287</v>
      </c>
      <c r="C1345" s="86" t="s">
        <v>2288</v>
      </c>
      <c r="D1345" s="477">
        <f>E1345*$E$58</f>
        <v>139.9</v>
      </c>
      <c r="E1345" s="249">
        <v>2</v>
      </c>
      <c r="F1345" s="108"/>
      <c r="G1345" s="90"/>
      <c r="H1345" s="88"/>
      <c r="I1345" s="455">
        <f t="shared" si="127"/>
        <v>0</v>
      </c>
      <c r="J1345" s="17"/>
    </row>
    <row r="1346" spans="1:36" s="89" customFormat="1">
      <c r="A1346" s="20" t="s">
        <v>316</v>
      </c>
      <c r="B1346" s="179" t="s">
        <v>2289</v>
      </c>
      <c r="C1346" s="7" t="s">
        <v>2290</v>
      </c>
      <c r="D1346" s="31">
        <f>F1346*F58</f>
        <v>708.12000000000012</v>
      </c>
      <c r="E1346" s="1"/>
      <c r="F1346" s="60">
        <v>9</v>
      </c>
      <c r="G1346" s="4"/>
      <c r="H1346" s="67"/>
      <c r="I1346" s="454">
        <f t="shared" si="127"/>
        <v>0</v>
      </c>
      <c r="J1346" s="17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</row>
    <row r="1347" spans="1:36" s="89" customFormat="1">
      <c r="A1347" s="100" t="s">
        <v>17</v>
      </c>
      <c r="B1347" s="321" t="s">
        <v>2291</v>
      </c>
      <c r="C1347" s="86" t="s">
        <v>2292</v>
      </c>
      <c r="D1347" s="477">
        <f>E1347*$E$58</f>
        <v>139.9</v>
      </c>
      <c r="E1347" s="142">
        <v>2</v>
      </c>
      <c r="F1347" s="108"/>
      <c r="G1347" s="90"/>
      <c r="H1347" s="88"/>
      <c r="I1347" s="455">
        <f t="shared" si="127"/>
        <v>0</v>
      </c>
      <c r="J1347" s="17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</row>
    <row r="1348" spans="1:36">
      <c r="A1348" s="100" t="s">
        <v>17</v>
      </c>
      <c r="B1348" s="321" t="s">
        <v>2293</v>
      </c>
      <c r="C1348" s="86" t="s">
        <v>2294</v>
      </c>
      <c r="D1348" s="477">
        <f>E1348*$E$58</f>
        <v>279.8</v>
      </c>
      <c r="E1348" s="249">
        <v>4</v>
      </c>
      <c r="F1348" s="108"/>
      <c r="G1348" s="90"/>
      <c r="H1348" s="88"/>
      <c r="I1348" s="455">
        <f t="shared" si="127"/>
        <v>0</v>
      </c>
      <c r="J1348" s="17"/>
    </row>
    <row r="1349" spans="1:36">
      <c r="A1349" s="20" t="s">
        <v>17</v>
      </c>
      <c r="B1349" s="179" t="s">
        <v>321</v>
      </c>
      <c r="C1349" s="129" t="s">
        <v>2295</v>
      </c>
      <c r="D1349" s="477">
        <f>E1349*$E$58</f>
        <v>209.85000000000002</v>
      </c>
      <c r="E1349" s="249">
        <v>3</v>
      </c>
      <c r="F1349" s="60"/>
      <c r="G1349" s="4"/>
      <c r="H1349" s="67"/>
      <c r="I1349" s="454">
        <f t="shared" si="127"/>
        <v>0</v>
      </c>
      <c r="J1349" s="17"/>
    </row>
    <row r="1350" spans="1:36">
      <c r="A1350" s="20" t="s">
        <v>316</v>
      </c>
      <c r="B1350" s="179" t="s">
        <v>2296</v>
      </c>
      <c r="C1350" s="129" t="s">
        <v>2295</v>
      </c>
      <c r="D1350" s="31">
        <f>F1350*F58</f>
        <v>786.80000000000007</v>
      </c>
      <c r="E1350" s="1"/>
      <c r="F1350" s="60">
        <v>10</v>
      </c>
      <c r="G1350" s="4"/>
      <c r="H1350" s="67"/>
      <c r="I1350" s="454">
        <f t="shared" si="127"/>
        <v>0</v>
      </c>
      <c r="J1350" s="17"/>
    </row>
    <row r="1351" spans="1:36" s="89" customFormat="1">
      <c r="A1351" s="20" t="s">
        <v>17</v>
      </c>
      <c r="B1351" s="179" t="s">
        <v>2297</v>
      </c>
      <c r="C1351" s="129" t="s">
        <v>2298</v>
      </c>
      <c r="D1351" s="477">
        <f>E1351*$E$58</f>
        <v>139.9</v>
      </c>
      <c r="E1351" s="249">
        <v>2</v>
      </c>
      <c r="F1351" s="60"/>
      <c r="G1351" s="4"/>
      <c r="H1351" s="67"/>
      <c r="I1351" s="454">
        <f t="shared" si="127"/>
        <v>0</v>
      </c>
      <c r="J1351" s="17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</row>
    <row r="1352" spans="1:36">
      <c r="A1352" s="349" t="s">
        <v>20</v>
      </c>
      <c r="B1352" s="131" t="s">
        <v>2299</v>
      </c>
      <c r="C1352" s="94" t="s">
        <v>2300</v>
      </c>
      <c r="D1352" s="486">
        <f>E1352*E58</f>
        <v>69.250500000000002</v>
      </c>
      <c r="E1352" s="106">
        <v>0.99</v>
      </c>
      <c r="F1352" s="110"/>
      <c r="G1352" s="91"/>
      <c r="H1352" s="98"/>
      <c r="I1352" s="459">
        <f t="shared" si="127"/>
        <v>0</v>
      </c>
      <c r="J1352" s="17"/>
    </row>
    <row r="1353" spans="1:36">
      <c r="A1353" s="100" t="s">
        <v>17</v>
      </c>
      <c r="B1353" s="321" t="s">
        <v>2301</v>
      </c>
      <c r="C1353" s="7" t="s">
        <v>2302</v>
      </c>
      <c r="D1353" s="477">
        <f>E1353*E58</f>
        <v>139.9</v>
      </c>
      <c r="E1353" s="105">
        <v>2</v>
      </c>
      <c r="F1353" s="108"/>
      <c r="G1353" s="90"/>
      <c r="H1353" s="88"/>
      <c r="I1353" s="455">
        <f t="shared" si="127"/>
        <v>0</v>
      </c>
      <c r="J1353" s="17"/>
    </row>
    <row r="1354" spans="1:36">
      <c r="A1354" s="100" t="s">
        <v>17</v>
      </c>
      <c r="B1354" s="321" t="s">
        <v>2303</v>
      </c>
      <c r="C1354" s="86" t="s">
        <v>2304</v>
      </c>
      <c r="D1354" s="477">
        <f>E1354*E58</f>
        <v>209.85000000000002</v>
      </c>
      <c r="E1354" s="105">
        <v>3</v>
      </c>
      <c r="F1354" s="108"/>
      <c r="G1354" s="90"/>
      <c r="H1354" s="88"/>
      <c r="I1354" s="455">
        <f t="shared" si="127"/>
        <v>0</v>
      </c>
      <c r="J1354" s="17"/>
    </row>
    <row r="1355" spans="1:36" s="10" customFormat="1" ht="15.75">
      <c r="A1355" s="716" t="s">
        <v>2305</v>
      </c>
      <c r="B1355" s="686"/>
      <c r="C1355" s="686"/>
      <c r="D1355" s="686"/>
      <c r="E1355" s="686"/>
      <c r="F1355" s="686"/>
      <c r="G1355" s="686"/>
      <c r="H1355" s="686"/>
      <c r="I1355" s="687"/>
      <c r="J1355" s="23"/>
      <c r="M1355" s="9"/>
    </row>
    <row r="1356" spans="1:36" s="89" customFormat="1">
      <c r="A1356" s="100" t="s">
        <v>325</v>
      </c>
      <c r="B1356" s="321" t="s">
        <v>2306</v>
      </c>
      <c r="C1356" s="86" t="s">
        <v>2307</v>
      </c>
      <c r="D1356" s="477">
        <f>E1356*E58</f>
        <v>87.4375</v>
      </c>
      <c r="E1356" s="105">
        <v>1.25</v>
      </c>
      <c r="F1356" s="108"/>
      <c r="G1356" s="90"/>
      <c r="H1356" s="88"/>
      <c r="I1356" s="455">
        <f t="shared" ref="I1356:I1363" si="128">H1356*D1356</f>
        <v>0</v>
      </c>
      <c r="J1356" s="17"/>
      <c r="K1356" s="9"/>
      <c r="L1356" s="9"/>
      <c r="M1356" s="10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</row>
    <row r="1357" spans="1:36">
      <c r="A1357" s="100" t="s">
        <v>2308</v>
      </c>
      <c r="B1357" s="321" t="s">
        <v>2309</v>
      </c>
      <c r="C1357" s="86" t="s">
        <v>2310</v>
      </c>
      <c r="D1357" s="483">
        <f>E1357*E58</f>
        <v>139.9</v>
      </c>
      <c r="E1357" s="107">
        <v>2</v>
      </c>
      <c r="F1357" s="108"/>
      <c r="G1357" s="90"/>
      <c r="H1357" s="88"/>
      <c r="I1357" s="455">
        <f t="shared" si="128"/>
        <v>0</v>
      </c>
      <c r="J1357" s="17"/>
    </row>
    <row r="1358" spans="1:36" s="89" customFormat="1">
      <c r="A1358" s="20" t="s">
        <v>2282</v>
      </c>
      <c r="B1358" s="179" t="s">
        <v>2311</v>
      </c>
      <c r="C1358" s="7" t="s">
        <v>2312</v>
      </c>
      <c r="D1358" s="481">
        <f>E1358*E58</f>
        <v>83.94</v>
      </c>
      <c r="E1358" s="242">
        <v>1.2</v>
      </c>
      <c r="F1358" s="60"/>
      <c r="G1358" s="4"/>
      <c r="H1358" s="67"/>
      <c r="I1358" s="454">
        <f t="shared" si="128"/>
        <v>0</v>
      </c>
      <c r="J1358" s="17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</row>
    <row r="1359" spans="1:36">
      <c r="A1359" s="100" t="s">
        <v>2282</v>
      </c>
      <c r="B1359" s="321" t="s">
        <v>2313</v>
      </c>
      <c r="C1359" s="86" t="s">
        <v>2314</v>
      </c>
      <c r="D1359" s="151">
        <f>E1359*E58</f>
        <v>838.00100000000009</v>
      </c>
      <c r="E1359" s="107">
        <v>11.98</v>
      </c>
      <c r="F1359" s="108"/>
      <c r="G1359" s="90"/>
      <c r="H1359" s="88"/>
      <c r="I1359" s="455">
        <f t="shared" si="128"/>
        <v>0</v>
      </c>
      <c r="J1359" s="17"/>
    </row>
    <row r="1360" spans="1:36" s="89" customFormat="1">
      <c r="A1360" s="20" t="s">
        <v>487</v>
      </c>
      <c r="B1360" s="179" t="s">
        <v>2315</v>
      </c>
      <c r="C1360" s="7" t="s">
        <v>2310</v>
      </c>
      <c r="D1360" s="2">
        <f>E1360*E58</f>
        <v>139.9</v>
      </c>
      <c r="E1360" s="5">
        <v>2</v>
      </c>
      <c r="F1360" s="60"/>
      <c r="G1360" s="4"/>
      <c r="H1360" s="67"/>
      <c r="I1360" s="454">
        <f t="shared" si="128"/>
        <v>0</v>
      </c>
      <c r="J1360" s="17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</row>
    <row r="1361" spans="1:36" s="10" customFormat="1">
      <c r="A1361" s="100" t="s">
        <v>487</v>
      </c>
      <c r="B1361" s="321" t="s">
        <v>2316</v>
      </c>
      <c r="C1361" s="86" t="s">
        <v>2314</v>
      </c>
      <c r="D1361" s="151">
        <f>E1361*E58</f>
        <v>804.42500000000007</v>
      </c>
      <c r="E1361" s="107">
        <v>11.5</v>
      </c>
      <c r="F1361" s="108"/>
      <c r="G1361" s="90"/>
      <c r="H1361" s="88"/>
      <c r="I1361" s="455">
        <f t="shared" si="128"/>
        <v>0</v>
      </c>
      <c r="J1361" s="23"/>
      <c r="M1361" s="9"/>
    </row>
    <row r="1362" spans="1:36" s="89" customFormat="1">
      <c r="A1362" s="20" t="s">
        <v>62</v>
      </c>
      <c r="B1362" s="20" t="s">
        <v>2317</v>
      </c>
      <c r="C1362" s="7" t="s">
        <v>2318</v>
      </c>
      <c r="D1362" s="2">
        <f>E1362*E58</f>
        <v>55.260500000000008</v>
      </c>
      <c r="E1362" s="4">
        <v>0.79</v>
      </c>
      <c r="F1362" s="60"/>
      <c r="G1362" s="4"/>
      <c r="H1362" s="67"/>
      <c r="I1362" s="454">
        <f t="shared" si="128"/>
        <v>0</v>
      </c>
      <c r="J1362" s="17"/>
      <c r="K1362" s="9"/>
      <c r="L1362" s="9"/>
      <c r="M1362" s="10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</row>
    <row r="1363" spans="1:36">
      <c r="A1363" s="100" t="s">
        <v>475</v>
      </c>
      <c r="B1363" s="100" t="s">
        <v>2319</v>
      </c>
      <c r="C1363" s="86" t="s">
        <v>2320</v>
      </c>
      <c r="D1363" s="151">
        <f>E1363*$E$58</f>
        <v>59.457500000000003</v>
      </c>
      <c r="E1363" s="90">
        <v>0.85</v>
      </c>
      <c r="F1363" s="108"/>
      <c r="G1363" s="90"/>
      <c r="H1363" s="88"/>
      <c r="I1363" s="455">
        <f t="shared" si="128"/>
        <v>0</v>
      </c>
      <c r="J1363" s="17"/>
    </row>
    <row r="1364" spans="1:36" s="89" customFormat="1" ht="15.75">
      <c r="A1364" s="715" t="s">
        <v>2321</v>
      </c>
      <c r="B1364" s="689"/>
      <c r="C1364" s="689"/>
      <c r="D1364" s="689"/>
      <c r="E1364" s="689"/>
      <c r="F1364" s="689"/>
      <c r="G1364" s="689"/>
      <c r="H1364" s="689"/>
      <c r="I1364" s="690"/>
      <c r="J1364" s="17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</row>
    <row r="1365" spans="1:36" s="89" customFormat="1">
      <c r="A1365" s="182" t="s">
        <v>17</v>
      </c>
      <c r="B1365" s="392"/>
      <c r="C1365" s="271" t="s">
        <v>2322</v>
      </c>
      <c r="D1365" s="31">
        <f>E1365*$E$58</f>
        <v>62.955000000000005</v>
      </c>
      <c r="E1365" s="103">
        <v>0.9</v>
      </c>
      <c r="F1365" s="112"/>
      <c r="G1365" s="90"/>
      <c r="H1365" s="99"/>
      <c r="I1365" s="453">
        <f>H1365*D1365</f>
        <v>0</v>
      </c>
      <c r="J1365" s="17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</row>
    <row r="1366" spans="1:36" s="89" customFormat="1">
      <c r="A1366" s="182" t="s">
        <v>17</v>
      </c>
      <c r="B1366" s="392"/>
      <c r="C1366" s="271" t="s">
        <v>2323</v>
      </c>
      <c r="D1366" s="31">
        <f>E1366*$E$58</f>
        <v>62.955000000000005</v>
      </c>
      <c r="E1366" s="103">
        <v>0.9</v>
      </c>
      <c r="F1366" s="112"/>
      <c r="G1366" s="90"/>
      <c r="H1366" s="99"/>
      <c r="I1366" s="453">
        <f>H1366*D1366</f>
        <v>0</v>
      </c>
      <c r="J1366" s="17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</row>
    <row r="1367" spans="1:36" s="89" customFormat="1" ht="25.5">
      <c r="A1367" s="20" t="s">
        <v>2324</v>
      </c>
      <c r="B1367" s="179" t="s">
        <v>2325</v>
      </c>
      <c r="C1367" s="271" t="s">
        <v>2326</v>
      </c>
      <c r="D1367" s="31">
        <f>E1367*$E$58</f>
        <v>87.4375</v>
      </c>
      <c r="E1367" s="1">
        <v>1.25</v>
      </c>
      <c r="F1367" s="60"/>
      <c r="G1367" s="4"/>
      <c r="H1367" s="67"/>
      <c r="I1367" s="454">
        <f>H1367*D1367</f>
        <v>0</v>
      </c>
      <c r="J1367" s="17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</row>
    <row r="1368" spans="1:36" s="89" customFormat="1" ht="25.5">
      <c r="A1368" s="20" t="s">
        <v>2324</v>
      </c>
      <c r="B1368" s="320" t="s">
        <v>2327</v>
      </c>
      <c r="C1368" s="271" t="s">
        <v>2328</v>
      </c>
      <c r="D1368" s="31">
        <f>E1368*$E$58</f>
        <v>87.4375</v>
      </c>
      <c r="E1368" s="1">
        <v>1.25</v>
      </c>
      <c r="F1368" s="60"/>
      <c r="G1368" s="4"/>
      <c r="H1368" s="67"/>
      <c r="I1368" s="454">
        <f>H1368*D1368</f>
        <v>0</v>
      </c>
      <c r="J1368" s="17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</row>
    <row r="1369" spans="1:36">
      <c r="A1369" s="121" t="s">
        <v>475</v>
      </c>
      <c r="B1369" s="392" t="s">
        <v>2329</v>
      </c>
      <c r="C1369" s="271" t="s">
        <v>2330</v>
      </c>
      <c r="D1369" s="115">
        <f>E1369*E58</f>
        <v>69.95</v>
      </c>
      <c r="E1369" s="103">
        <v>1</v>
      </c>
      <c r="F1369" s="112"/>
      <c r="G1369" s="90"/>
      <c r="H1369" s="99"/>
      <c r="I1369" s="453">
        <f t="shared" ref="I1369:I1376" si="129">H1369*D1369</f>
        <v>0</v>
      </c>
      <c r="J1369" s="17"/>
    </row>
    <row r="1370" spans="1:36">
      <c r="A1370" s="182" t="s">
        <v>17</v>
      </c>
      <c r="B1370" s="390"/>
      <c r="C1370" s="207" t="s">
        <v>2331</v>
      </c>
      <c r="D1370" s="18">
        <v>50</v>
      </c>
      <c r="E1370" s="3"/>
      <c r="F1370" s="223"/>
      <c r="G1370" s="4"/>
      <c r="H1370" s="163"/>
      <c r="I1370" s="469">
        <f>H1370*D1370</f>
        <v>0</v>
      </c>
      <c r="J1370" s="17"/>
    </row>
    <row r="1371" spans="1:36" s="89" customFormat="1">
      <c r="A1371" s="182" t="s">
        <v>17</v>
      </c>
      <c r="B1371" s="390"/>
      <c r="C1371" s="207" t="s">
        <v>2332</v>
      </c>
      <c r="D1371" s="18">
        <v>50</v>
      </c>
      <c r="E1371" s="3"/>
      <c r="F1371" s="223"/>
      <c r="G1371" s="4"/>
      <c r="H1371" s="163"/>
      <c r="I1371" s="469">
        <f t="shared" si="129"/>
        <v>0</v>
      </c>
      <c r="J1371" s="17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</row>
    <row r="1372" spans="1:36">
      <c r="A1372" s="121" t="s">
        <v>2282</v>
      </c>
      <c r="B1372" s="392" t="s">
        <v>2333</v>
      </c>
      <c r="C1372" s="271" t="s">
        <v>2334</v>
      </c>
      <c r="D1372" s="115">
        <f>E1372*E58</f>
        <v>157.38750000000002</v>
      </c>
      <c r="E1372" s="103">
        <v>2.25</v>
      </c>
      <c r="F1372" s="112"/>
      <c r="G1372" s="90"/>
      <c r="H1372" s="99"/>
      <c r="I1372" s="453">
        <f t="shared" si="129"/>
        <v>0</v>
      </c>
      <c r="J1372" s="17"/>
    </row>
    <row r="1373" spans="1:36">
      <c r="A1373" s="182" t="s">
        <v>62</v>
      </c>
      <c r="B1373" s="390" t="s">
        <v>2335</v>
      </c>
      <c r="C1373" s="207" t="s">
        <v>2336</v>
      </c>
      <c r="D1373" s="18">
        <f>E1373*E58</f>
        <v>138.501</v>
      </c>
      <c r="E1373" s="3">
        <v>1.98</v>
      </c>
      <c r="F1373" s="223"/>
      <c r="G1373" s="4"/>
      <c r="H1373" s="163"/>
      <c r="I1373" s="469">
        <f>H1373*D1373</f>
        <v>0</v>
      </c>
      <c r="J1373" s="17"/>
    </row>
    <row r="1374" spans="1:36">
      <c r="A1374" s="182" t="s">
        <v>62</v>
      </c>
      <c r="B1374" s="390" t="s">
        <v>2337</v>
      </c>
      <c r="C1374" s="207" t="s">
        <v>2338</v>
      </c>
      <c r="D1374" s="18">
        <f>E1374*E58</f>
        <v>278.40100000000001</v>
      </c>
      <c r="E1374" s="3">
        <v>3.98</v>
      </c>
      <c r="F1374" s="223"/>
      <c r="G1374" s="4"/>
      <c r="H1374" s="163"/>
      <c r="I1374" s="469">
        <f t="shared" si="129"/>
        <v>0</v>
      </c>
      <c r="J1374" s="17"/>
    </row>
    <row r="1375" spans="1:36" s="89" customFormat="1">
      <c r="A1375" s="121" t="s">
        <v>645</v>
      </c>
      <c r="B1375" s="390" t="s">
        <v>2339</v>
      </c>
      <c r="C1375" s="271" t="s">
        <v>2340</v>
      </c>
      <c r="D1375" s="31">
        <f>F1375*F58</f>
        <v>102.28400000000001</v>
      </c>
      <c r="E1375" s="3"/>
      <c r="F1375" s="223">
        <v>1.3</v>
      </c>
      <c r="G1375" s="4"/>
      <c r="H1375" s="163"/>
      <c r="I1375" s="469">
        <f t="shared" si="129"/>
        <v>0</v>
      </c>
      <c r="J1375" s="17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</row>
    <row r="1376" spans="1:36" s="89" customFormat="1">
      <c r="A1376" s="121" t="s">
        <v>1274</v>
      </c>
      <c r="B1376" s="392" t="s">
        <v>194</v>
      </c>
      <c r="C1376" s="271" t="s">
        <v>2341</v>
      </c>
      <c r="D1376" s="115">
        <f>E1376*E58</f>
        <v>111.92000000000002</v>
      </c>
      <c r="E1376" s="103">
        <v>1.6</v>
      </c>
      <c r="F1376" s="112"/>
      <c r="G1376" s="90"/>
      <c r="H1376" s="99"/>
      <c r="I1376" s="469">
        <f t="shared" si="129"/>
        <v>0</v>
      </c>
      <c r="J1376" s="17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</row>
    <row r="1377" spans="1:36" s="89" customFormat="1">
      <c r="A1377" s="121" t="s">
        <v>62</v>
      </c>
      <c r="B1377" s="392" t="s">
        <v>2342</v>
      </c>
      <c r="C1377" s="271" t="s">
        <v>2343</v>
      </c>
      <c r="D1377" s="115">
        <f>E1377*E58</f>
        <v>139.20050000000001</v>
      </c>
      <c r="E1377" s="103">
        <v>1.99</v>
      </c>
      <c r="F1377" s="112"/>
      <c r="G1377" s="90"/>
      <c r="H1377" s="99"/>
      <c r="I1377" s="453">
        <f t="shared" ref="I1377:I1395" si="130">H1377*D1377</f>
        <v>0</v>
      </c>
      <c r="J1377" s="295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</row>
    <row r="1378" spans="1:36" s="89" customFormat="1">
      <c r="A1378" s="377" t="s">
        <v>446</v>
      </c>
      <c r="B1378" s="436" t="s">
        <v>2344</v>
      </c>
      <c r="C1378" s="657" t="s">
        <v>2345</v>
      </c>
      <c r="D1378" s="587">
        <f t="shared" ref="D1378:D1388" si="131">E1378*$E$58</f>
        <v>346.25250000000005</v>
      </c>
      <c r="E1378" s="298">
        <v>4.95</v>
      </c>
      <c r="F1378" s="588"/>
      <c r="G1378" s="310"/>
      <c r="H1378" s="299"/>
      <c r="I1378" s="589">
        <f t="shared" ref="I1378:I1383" si="132">H1378*D1378</f>
        <v>0</v>
      </c>
      <c r="J1378" s="17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</row>
    <row r="1379" spans="1:36" s="89" customFormat="1">
      <c r="A1379" s="182" t="s">
        <v>62</v>
      </c>
      <c r="B1379" s="425" t="s">
        <v>2346</v>
      </c>
      <c r="C1379" s="207" t="s">
        <v>2347</v>
      </c>
      <c r="D1379" s="493">
        <f t="shared" si="131"/>
        <v>279.10050000000001</v>
      </c>
      <c r="E1379" s="3">
        <v>3.99</v>
      </c>
      <c r="F1379" s="223"/>
      <c r="G1379" s="4"/>
      <c r="H1379" s="163"/>
      <c r="I1379" s="496">
        <f t="shared" si="132"/>
        <v>0</v>
      </c>
      <c r="J1379" s="17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</row>
    <row r="1380" spans="1:36" s="89" customFormat="1" hidden="1">
      <c r="A1380" s="182" t="s">
        <v>17</v>
      </c>
      <c r="B1380" s="425"/>
      <c r="C1380" s="207" t="s">
        <v>2348</v>
      </c>
      <c r="D1380" s="493">
        <f>F1380*$F$58</f>
        <v>314.72000000000003</v>
      </c>
      <c r="E1380" s="3"/>
      <c r="F1380" s="223">
        <v>4</v>
      </c>
      <c r="G1380" s="4"/>
      <c r="H1380" s="163"/>
      <c r="I1380" s="496">
        <f t="shared" si="132"/>
        <v>0</v>
      </c>
      <c r="J1380" s="17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</row>
    <row r="1381" spans="1:36" s="89" customFormat="1">
      <c r="A1381" s="182" t="s">
        <v>645</v>
      </c>
      <c r="B1381" s="425" t="s">
        <v>2349</v>
      </c>
      <c r="C1381" s="207" t="s">
        <v>2350</v>
      </c>
      <c r="D1381" s="493">
        <f>F1381*$F$58</f>
        <v>236.04000000000002</v>
      </c>
      <c r="E1381" s="3"/>
      <c r="F1381" s="223">
        <v>3</v>
      </c>
      <c r="G1381" s="4"/>
      <c r="H1381" s="163"/>
      <c r="I1381" s="496">
        <f t="shared" si="132"/>
        <v>0</v>
      </c>
      <c r="J1381" s="17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</row>
    <row r="1382" spans="1:36" s="89" customFormat="1">
      <c r="A1382" s="182" t="s">
        <v>645</v>
      </c>
      <c r="B1382" s="425" t="s">
        <v>2351</v>
      </c>
      <c r="C1382" s="207" t="s">
        <v>2352</v>
      </c>
      <c r="D1382" s="493">
        <f>F1382*$F$58</f>
        <v>393.40000000000003</v>
      </c>
      <c r="E1382" s="3"/>
      <c r="F1382" s="223">
        <v>5</v>
      </c>
      <c r="G1382" s="4"/>
      <c r="H1382" s="163"/>
      <c r="I1382" s="496">
        <f t="shared" si="132"/>
        <v>0</v>
      </c>
      <c r="J1382" s="17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</row>
    <row r="1383" spans="1:36" s="89" customFormat="1">
      <c r="A1383" s="182" t="s">
        <v>645</v>
      </c>
      <c r="B1383" s="425" t="s">
        <v>2353</v>
      </c>
      <c r="C1383" s="207" t="s">
        <v>2354</v>
      </c>
      <c r="D1383" s="493">
        <f>F1383*$F$58</f>
        <v>236.04000000000002</v>
      </c>
      <c r="E1383" s="3"/>
      <c r="F1383" s="223">
        <v>3</v>
      </c>
      <c r="G1383" s="4"/>
      <c r="H1383" s="163"/>
      <c r="I1383" s="496">
        <f t="shared" si="132"/>
        <v>0</v>
      </c>
      <c r="J1383" s="17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</row>
    <row r="1384" spans="1:36" s="89" customFormat="1">
      <c r="A1384" s="20" t="s">
        <v>2308</v>
      </c>
      <c r="B1384" s="179" t="s">
        <v>2355</v>
      </c>
      <c r="C1384" s="34" t="s">
        <v>2356</v>
      </c>
      <c r="D1384" s="31">
        <f t="shared" si="131"/>
        <v>314.77500000000003</v>
      </c>
      <c r="E1384" s="1">
        <v>4.5</v>
      </c>
      <c r="F1384" s="60"/>
      <c r="G1384" s="4"/>
      <c r="H1384" s="67"/>
      <c r="I1384" s="454">
        <f t="shared" si="130"/>
        <v>0</v>
      </c>
      <c r="J1384" s="17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</row>
    <row r="1385" spans="1:36">
      <c r="A1385" s="20" t="s">
        <v>2308</v>
      </c>
      <c r="B1385" s="179" t="s">
        <v>2357</v>
      </c>
      <c r="C1385" s="34" t="s">
        <v>2358</v>
      </c>
      <c r="D1385" s="31">
        <f t="shared" si="131"/>
        <v>314.77500000000003</v>
      </c>
      <c r="E1385" s="1">
        <v>4.5</v>
      </c>
      <c r="F1385" s="60"/>
      <c r="G1385" s="4"/>
      <c r="H1385" s="67"/>
      <c r="I1385" s="454">
        <f t="shared" si="130"/>
        <v>0</v>
      </c>
      <c r="J1385" s="17"/>
    </row>
    <row r="1386" spans="1:36">
      <c r="A1386" s="20" t="s">
        <v>2308</v>
      </c>
      <c r="B1386" s="179" t="s">
        <v>2359</v>
      </c>
      <c r="C1386" s="34" t="s">
        <v>2360</v>
      </c>
      <c r="D1386" s="31">
        <f t="shared" si="131"/>
        <v>314.77500000000003</v>
      </c>
      <c r="E1386" s="1">
        <v>4.5</v>
      </c>
      <c r="F1386" s="60"/>
      <c r="G1386" s="4"/>
      <c r="H1386" s="67"/>
      <c r="I1386" s="454">
        <f t="shared" si="130"/>
        <v>0</v>
      </c>
      <c r="J1386" s="17"/>
    </row>
    <row r="1387" spans="1:36">
      <c r="A1387" s="20" t="s">
        <v>2308</v>
      </c>
      <c r="B1387" s="179" t="s">
        <v>2361</v>
      </c>
      <c r="C1387" s="34" t="s">
        <v>2362</v>
      </c>
      <c r="D1387" s="31">
        <f t="shared" si="131"/>
        <v>314.77500000000003</v>
      </c>
      <c r="E1387" s="1">
        <v>4.5</v>
      </c>
      <c r="F1387" s="60"/>
      <c r="G1387" s="4"/>
      <c r="H1387" s="67"/>
      <c r="I1387" s="454">
        <f t="shared" si="130"/>
        <v>0</v>
      </c>
      <c r="J1387" s="17"/>
    </row>
    <row r="1388" spans="1:36">
      <c r="A1388" s="20" t="s">
        <v>2308</v>
      </c>
      <c r="B1388" s="179" t="s">
        <v>2363</v>
      </c>
      <c r="C1388" s="34" t="s">
        <v>2364</v>
      </c>
      <c r="D1388" s="31">
        <f t="shared" si="131"/>
        <v>314.77500000000003</v>
      </c>
      <c r="E1388" s="1">
        <v>4.5</v>
      </c>
      <c r="F1388" s="60"/>
      <c r="G1388" s="4"/>
      <c r="H1388" s="67"/>
      <c r="I1388" s="454">
        <f t="shared" si="130"/>
        <v>0</v>
      </c>
      <c r="J1388" s="17"/>
    </row>
    <row r="1389" spans="1:36">
      <c r="A1389" s="20" t="s">
        <v>62</v>
      </c>
      <c r="B1389" s="390" t="s">
        <v>2365</v>
      </c>
      <c r="C1389" s="93" t="s">
        <v>2366</v>
      </c>
      <c r="D1389" s="31">
        <f>E1389*E58</f>
        <v>277.00200000000001</v>
      </c>
      <c r="E1389" s="1">
        <v>3.96</v>
      </c>
      <c r="F1389" s="60"/>
      <c r="G1389" s="4"/>
      <c r="H1389" s="67"/>
      <c r="I1389" s="454">
        <f t="shared" si="130"/>
        <v>0</v>
      </c>
      <c r="J1389" s="17"/>
    </row>
    <row r="1390" spans="1:36">
      <c r="A1390" s="100" t="s">
        <v>2367</v>
      </c>
      <c r="B1390" s="321" t="s">
        <v>2368</v>
      </c>
      <c r="C1390" s="93" t="s">
        <v>2369</v>
      </c>
      <c r="D1390" s="477">
        <f>E1390*E58</f>
        <v>839.40000000000009</v>
      </c>
      <c r="E1390" s="105">
        <v>12</v>
      </c>
      <c r="F1390" s="108"/>
      <c r="G1390" s="90"/>
      <c r="H1390" s="88"/>
      <c r="I1390" s="455">
        <f t="shared" si="130"/>
        <v>0</v>
      </c>
      <c r="J1390" s="17"/>
    </row>
    <row r="1391" spans="1:36" s="89" customFormat="1">
      <c r="A1391" s="20" t="s">
        <v>2367</v>
      </c>
      <c r="B1391" s="179" t="s">
        <v>2370</v>
      </c>
      <c r="C1391" s="34" t="s">
        <v>2371</v>
      </c>
      <c r="D1391" s="31">
        <f>E1391*E58</f>
        <v>839.40000000000009</v>
      </c>
      <c r="E1391" s="1">
        <v>12</v>
      </c>
      <c r="F1391" s="60"/>
      <c r="G1391" s="4"/>
      <c r="H1391" s="67"/>
      <c r="I1391" s="454">
        <f t="shared" si="130"/>
        <v>0</v>
      </c>
      <c r="J1391" s="17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</row>
    <row r="1392" spans="1:36" s="89" customFormat="1">
      <c r="A1392" s="349" t="s">
        <v>62</v>
      </c>
      <c r="B1392" s="131" t="s">
        <v>2372</v>
      </c>
      <c r="C1392" s="119" t="s">
        <v>2373</v>
      </c>
      <c r="D1392" s="486">
        <f>E1392*E58</f>
        <v>279.8</v>
      </c>
      <c r="E1392" s="106">
        <v>4</v>
      </c>
      <c r="F1392" s="110"/>
      <c r="G1392" s="91"/>
      <c r="H1392" s="98"/>
      <c r="I1392" s="459">
        <f t="shared" si="130"/>
        <v>0</v>
      </c>
      <c r="J1392" s="17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</row>
    <row r="1393" spans="1:36" s="89" customFormat="1">
      <c r="A1393" s="349" t="s">
        <v>62</v>
      </c>
      <c r="B1393" s="131" t="s">
        <v>2374</v>
      </c>
      <c r="C1393" s="119" t="s">
        <v>2375</v>
      </c>
      <c r="D1393" s="486">
        <f>E1393*E58</f>
        <v>279.8</v>
      </c>
      <c r="E1393" s="106">
        <v>4</v>
      </c>
      <c r="F1393" s="110"/>
      <c r="G1393" s="91"/>
      <c r="H1393" s="98"/>
      <c r="I1393" s="459">
        <f t="shared" si="130"/>
        <v>0</v>
      </c>
      <c r="J1393" s="17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</row>
    <row r="1394" spans="1:36">
      <c r="A1394" s="349" t="s">
        <v>62</v>
      </c>
      <c r="B1394" s="131" t="s">
        <v>2376</v>
      </c>
      <c r="C1394" s="119" t="s">
        <v>2377</v>
      </c>
      <c r="D1394" s="486">
        <f>E1394*E58</f>
        <v>279.8</v>
      </c>
      <c r="E1394" s="106">
        <v>4</v>
      </c>
      <c r="F1394" s="110"/>
      <c r="G1394" s="91"/>
      <c r="H1394" s="98"/>
      <c r="I1394" s="459">
        <f t="shared" si="130"/>
        <v>0</v>
      </c>
      <c r="J1394" s="17"/>
    </row>
    <row r="1395" spans="1:36">
      <c r="A1395" s="352" t="s">
        <v>17</v>
      </c>
      <c r="B1395" s="391" t="s">
        <v>194</v>
      </c>
      <c r="C1395" s="164" t="s">
        <v>2378</v>
      </c>
      <c r="D1395" s="513">
        <v>50</v>
      </c>
      <c r="E1395" s="16"/>
      <c r="F1395" s="62"/>
      <c r="G1395" s="50"/>
      <c r="H1395" s="68"/>
      <c r="I1395" s="475">
        <f t="shared" si="130"/>
        <v>0</v>
      </c>
      <c r="J1395" s="17"/>
    </row>
    <row r="1396" spans="1:36" s="89" customFormat="1" ht="15.75">
      <c r="A1396" s="711" t="s">
        <v>2379</v>
      </c>
      <c r="B1396" s="686"/>
      <c r="C1396" s="686"/>
      <c r="D1396" s="686"/>
      <c r="E1396" s="686"/>
      <c r="F1396" s="686"/>
      <c r="G1396" s="686"/>
      <c r="H1396" s="686"/>
      <c r="I1396" s="687"/>
      <c r="J1396" s="17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</row>
    <row r="1397" spans="1:36">
      <c r="A1397" s="121" t="s">
        <v>17</v>
      </c>
      <c r="B1397" s="425" t="s">
        <v>194</v>
      </c>
      <c r="C1397" s="117" t="s">
        <v>2380</v>
      </c>
      <c r="D1397" s="115">
        <v>10</v>
      </c>
      <c r="E1397" s="103"/>
      <c r="F1397" s="112"/>
      <c r="G1397" s="114"/>
      <c r="H1397" s="99"/>
      <c r="I1397" s="453">
        <f t="shared" ref="I1397:I1402" si="133">H1397*D1397</f>
        <v>0</v>
      </c>
      <c r="J1397" s="17"/>
    </row>
    <row r="1398" spans="1:36" s="89" customFormat="1">
      <c r="A1398" s="182" t="s">
        <v>17</v>
      </c>
      <c r="B1398" s="425" t="s">
        <v>194</v>
      </c>
      <c r="C1398" s="35" t="s">
        <v>2381</v>
      </c>
      <c r="D1398" s="18">
        <v>90</v>
      </c>
      <c r="E1398" s="1"/>
      <c r="F1398" s="60"/>
      <c r="G1398" s="4"/>
      <c r="H1398" s="67"/>
      <c r="I1398" s="454">
        <f t="shared" si="133"/>
        <v>0</v>
      </c>
      <c r="J1398" s="17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</row>
    <row r="1399" spans="1:36">
      <c r="A1399" s="121" t="s">
        <v>17</v>
      </c>
      <c r="B1399" s="425" t="s">
        <v>194</v>
      </c>
      <c r="C1399" s="117" t="s">
        <v>2382</v>
      </c>
      <c r="D1399" s="115">
        <v>800</v>
      </c>
      <c r="E1399" s="105"/>
      <c r="F1399" s="108"/>
      <c r="G1399" s="90"/>
      <c r="H1399" s="88"/>
      <c r="I1399" s="455">
        <f t="shared" si="133"/>
        <v>0</v>
      </c>
      <c r="J1399" s="215"/>
    </row>
    <row r="1400" spans="1:36">
      <c r="A1400" s="378" t="s">
        <v>17</v>
      </c>
      <c r="B1400" s="437" t="s">
        <v>194</v>
      </c>
      <c r="C1400" s="22" t="s">
        <v>2383</v>
      </c>
      <c r="D1400" s="513">
        <v>10</v>
      </c>
      <c r="E1400" s="16"/>
      <c r="F1400" s="62"/>
      <c r="G1400" s="50"/>
      <c r="H1400" s="68"/>
      <c r="I1400" s="475">
        <f t="shared" si="133"/>
        <v>0</v>
      </c>
      <c r="J1400" s="215"/>
    </row>
    <row r="1401" spans="1:36">
      <c r="A1401" s="20" t="s">
        <v>23</v>
      </c>
      <c r="B1401" s="20" t="s">
        <v>2384</v>
      </c>
      <c r="C1401" s="7" t="s">
        <v>2383</v>
      </c>
      <c r="D1401" s="2">
        <f>E1401*E58</f>
        <v>12.590999999999999</v>
      </c>
      <c r="E1401" s="4">
        <v>0.18</v>
      </c>
      <c r="F1401" s="4"/>
      <c r="G1401" s="4"/>
      <c r="H1401" s="193"/>
      <c r="I1401" s="454">
        <f t="shared" si="133"/>
        <v>0</v>
      </c>
      <c r="J1401" s="215"/>
    </row>
    <row r="1402" spans="1:36">
      <c r="A1402" s="378" t="s">
        <v>17</v>
      </c>
      <c r="B1402" s="437" t="s">
        <v>194</v>
      </c>
      <c r="C1402" s="22" t="s">
        <v>2385</v>
      </c>
      <c r="D1402" s="513">
        <v>90</v>
      </c>
      <c r="E1402" s="16"/>
      <c r="F1402" s="62"/>
      <c r="G1402" s="50"/>
      <c r="H1402" s="68"/>
      <c r="I1402" s="475">
        <f t="shared" si="133"/>
        <v>0</v>
      </c>
      <c r="J1402" s="17"/>
    </row>
    <row r="1403" spans="1:36" ht="15.75">
      <c r="A1403" s="716" t="s">
        <v>2386</v>
      </c>
      <c r="B1403" s="686"/>
      <c r="C1403" s="686"/>
      <c r="D1403" s="686"/>
      <c r="E1403" s="686"/>
      <c r="F1403" s="686"/>
      <c r="G1403" s="686"/>
      <c r="H1403" s="686"/>
      <c r="I1403" s="687"/>
      <c r="J1403" s="17"/>
    </row>
    <row r="1404" spans="1:36" s="89" customFormat="1">
      <c r="A1404" s="121" t="s">
        <v>62</v>
      </c>
      <c r="B1404" s="425" t="s">
        <v>2387</v>
      </c>
      <c r="C1404" s="656" t="s">
        <v>2388</v>
      </c>
      <c r="D1404" s="115">
        <f>E1404*$E$58</f>
        <v>34.975000000000001</v>
      </c>
      <c r="E1404" s="103">
        <v>0.5</v>
      </c>
      <c r="F1404" s="112"/>
      <c r="G1404" s="114"/>
      <c r="H1404" s="99"/>
      <c r="I1404" s="453">
        <f>D1404*H1404</f>
        <v>0</v>
      </c>
      <c r="J1404" s="17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</row>
    <row r="1405" spans="1:36">
      <c r="A1405" s="121" t="s">
        <v>2389</v>
      </c>
      <c r="B1405" s="392" t="s">
        <v>194</v>
      </c>
      <c r="C1405" s="124" t="s">
        <v>2390</v>
      </c>
      <c r="D1405" s="115">
        <f>E1405*E58</f>
        <v>69.95</v>
      </c>
      <c r="E1405" s="103">
        <v>1</v>
      </c>
      <c r="F1405" s="112"/>
      <c r="G1405" s="114"/>
      <c r="H1405" s="99"/>
      <c r="I1405" s="453">
        <f t="shared" ref="I1405:I1431" si="134">H1405*D1405</f>
        <v>0</v>
      </c>
      <c r="J1405" s="17"/>
    </row>
    <row r="1406" spans="1:36" s="89" customFormat="1">
      <c r="A1406" s="20" t="s">
        <v>20</v>
      </c>
      <c r="B1406" s="390" t="s">
        <v>194</v>
      </c>
      <c r="C1406" s="34" t="s">
        <v>2391</v>
      </c>
      <c r="D1406" s="31">
        <f>E1406*E58</f>
        <v>384.02550000000002</v>
      </c>
      <c r="E1406" s="1">
        <v>5.49</v>
      </c>
      <c r="F1406" s="60"/>
      <c r="G1406" s="4"/>
      <c r="H1406" s="67"/>
      <c r="I1406" s="454">
        <f t="shared" si="134"/>
        <v>0</v>
      </c>
      <c r="J1406" s="17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</row>
    <row r="1407" spans="1:36" s="89" customFormat="1">
      <c r="A1407" s="100" t="s">
        <v>2392</v>
      </c>
      <c r="B1407" s="392" t="s">
        <v>194</v>
      </c>
      <c r="C1407" s="93" t="s">
        <v>2393</v>
      </c>
      <c r="D1407" s="477">
        <f>E1407*E58</f>
        <v>104.92500000000001</v>
      </c>
      <c r="E1407" s="105">
        <v>1.5</v>
      </c>
      <c r="F1407" s="108"/>
      <c r="G1407" s="90"/>
      <c r="H1407" s="88"/>
      <c r="I1407" s="455">
        <f t="shared" si="134"/>
        <v>0</v>
      </c>
      <c r="J1407" s="19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</row>
    <row r="1408" spans="1:36" s="89" customFormat="1" ht="25.5">
      <c r="A1408" s="379" t="s">
        <v>1274</v>
      </c>
      <c r="B1408" s="438" t="s">
        <v>2394</v>
      </c>
      <c r="C1408" s="658" t="s">
        <v>2395</v>
      </c>
      <c r="D1408" s="514">
        <f t="shared" ref="D1408:D1413" si="135">E1408*$E$58</f>
        <v>279.8</v>
      </c>
      <c r="E1408" s="221">
        <v>4</v>
      </c>
      <c r="F1408" s="590"/>
      <c r="G1408" s="591"/>
      <c r="H1408" s="222"/>
      <c r="I1408" s="592">
        <f t="shared" si="134"/>
        <v>0</v>
      </c>
      <c r="J1408" s="19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</row>
    <row r="1409" spans="1:36" s="89" customFormat="1" ht="25.5">
      <c r="A1409" s="379" t="s">
        <v>1274</v>
      </c>
      <c r="B1409" s="438" t="s">
        <v>2396</v>
      </c>
      <c r="C1409" s="658" t="s">
        <v>2397</v>
      </c>
      <c r="D1409" s="514">
        <f t="shared" si="135"/>
        <v>279.8</v>
      </c>
      <c r="E1409" s="221">
        <v>4</v>
      </c>
      <c r="F1409" s="590"/>
      <c r="G1409" s="591"/>
      <c r="H1409" s="222"/>
      <c r="I1409" s="592">
        <f t="shared" si="134"/>
        <v>0</v>
      </c>
      <c r="J1409" s="19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</row>
    <row r="1410" spans="1:36" s="89" customFormat="1" ht="25.5">
      <c r="A1410" s="379" t="s">
        <v>1274</v>
      </c>
      <c r="B1410" s="438" t="s">
        <v>2398</v>
      </c>
      <c r="C1410" s="658" t="s">
        <v>2399</v>
      </c>
      <c r="D1410" s="514">
        <f t="shared" si="135"/>
        <v>279.8</v>
      </c>
      <c r="E1410" s="221">
        <v>4</v>
      </c>
      <c r="F1410" s="590"/>
      <c r="G1410" s="591"/>
      <c r="H1410" s="222"/>
      <c r="I1410" s="592">
        <f t="shared" si="134"/>
        <v>0</v>
      </c>
      <c r="J1410" s="19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</row>
    <row r="1411" spans="1:36" s="173" customFormat="1" ht="25.5">
      <c r="A1411" s="379" t="s">
        <v>1274</v>
      </c>
      <c r="B1411" s="438" t="s">
        <v>2400</v>
      </c>
      <c r="C1411" s="658" t="s">
        <v>2401</v>
      </c>
      <c r="D1411" s="514">
        <f t="shared" si="135"/>
        <v>279.8</v>
      </c>
      <c r="E1411" s="221">
        <v>4</v>
      </c>
      <c r="F1411" s="590"/>
      <c r="G1411" s="591"/>
      <c r="H1411" s="222"/>
      <c r="I1411" s="592">
        <f t="shared" si="134"/>
        <v>0</v>
      </c>
      <c r="J1411" s="212"/>
      <c r="M1411" s="9"/>
    </row>
    <row r="1412" spans="1:36" s="173" customFormat="1" ht="25.5">
      <c r="A1412" s="379" t="s">
        <v>1274</v>
      </c>
      <c r="B1412" s="438" t="s">
        <v>2402</v>
      </c>
      <c r="C1412" s="658" t="s">
        <v>2403</v>
      </c>
      <c r="D1412" s="514">
        <f t="shared" si="135"/>
        <v>279.8</v>
      </c>
      <c r="E1412" s="221">
        <v>4</v>
      </c>
      <c r="F1412" s="590"/>
      <c r="G1412" s="591"/>
      <c r="H1412" s="222"/>
      <c r="I1412" s="592">
        <f t="shared" si="134"/>
        <v>0</v>
      </c>
      <c r="J1412" s="212"/>
      <c r="M1412" s="9"/>
    </row>
    <row r="1413" spans="1:36" s="173" customFormat="1" ht="25.5">
      <c r="A1413" s="379" t="s">
        <v>1274</v>
      </c>
      <c r="B1413" s="438" t="s">
        <v>2404</v>
      </c>
      <c r="C1413" s="658" t="s">
        <v>2405</v>
      </c>
      <c r="D1413" s="514">
        <f t="shared" si="135"/>
        <v>139.9</v>
      </c>
      <c r="E1413" s="221">
        <v>2</v>
      </c>
      <c r="F1413" s="590"/>
      <c r="G1413" s="591"/>
      <c r="H1413" s="222"/>
      <c r="I1413" s="592">
        <f t="shared" si="134"/>
        <v>0</v>
      </c>
      <c r="J1413" s="172"/>
      <c r="M1413" s="9"/>
    </row>
    <row r="1414" spans="1:36" s="173" customFormat="1" ht="25.5">
      <c r="A1414" s="380" t="s">
        <v>852</v>
      </c>
      <c r="B1414" s="362" t="s">
        <v>194</v>
      </c>
      <c r="C1414" s="659" t="s">
        <v>2406</v>
      </c>
      <c r="D1414" s="593">
        <f>F1414*F58</f>
        <v>157.36000000000001</v>
      </c>
      <c r="E1414" s="174"/>
      <c r="F1414" s="594">
        <v>2</v>
      </c>
      <c r="G1414" s="595"/>
      <c r="H1414" s="175"/>
      <c r="I1414" s="596">
        <f t="shared" si="134"/>
        <v>0</v>
      </c>
      <c r="J1414" s="172"/>
    </row>
    <row r="1415" spans="1:36" s="173" customFormat="1" ht="25.5">
      <c r="A1415" s="349" t="s">
        <v>852</v>
      </c>
      <c r="B1415" s="439" t="s">
        <v>2407</v>
      </c>
      <c r="C1415" s="660" t="s">
        <v>2408</v>
      </c>
      <c r="D1415" s="597">
        <f>F1415*F58</f>
        <v>314.72000000000003</v>
      </c>
      <c r="E1415" s="176"/>
      <c r="F1415" s="598">
        <v>4</v>
      </c>
      <c r="G1415" s="599"/>
      <c r="H1415" s="187"/>
      <c r="I1415" s="600">
        <f t="shared" si="134"/>
        <v>0</v>
      </c>
      <c r="J1415" s="172"/>
    </row>
    <row r="1416" spans="1:36" s="173" customFormat="1" ht="25.5">
      <c r="A1416" s="20" t="s">
        <v>852</v>
      </c>
      <c r="B1416" s="362" t="s">
        <v>2409</v>
      </c>
      <c r="C1416" s="661" t="s">
        <v>2410</v>
      </c>
      <c r="D1416" s="601">
        <f>F1416*F58</f>
        <v>314.72000000000003</v>
      </c>
      <c r="E1416" s="177"/>
      <c r="F1416" s="177">
        <v>4</v>
      </c>
      <c r="G1416" s="177"/>
      <c r="H1416" s="188"/>
      <c r="I1416" s="596">
        <f t="shared" si="134"/>
        <v>0</v>
      </c>
      <c r="J1416" s="172"/>
    </row>
    <row r="1417" spans="1:36" s="173" customFormat="1" ht="25.5">
      <c r="A1417" s="100" t="s">
        <v>852</v>
      </c>
      <c r="B1417" s="440" t="s">
        <v>2411</v>
      </c>
      <c r="C1417" s="662" t="s">
        <v>2412</v>
      </c>
      <c r="D1417" s="602">
        <f>F1417*F58</f>
        <v>314.72000000000003</v>
      </c>
      <c r="E1417" s="178"/>
      <c r="F1417" s="178">
        <v>4</v>
      </c>
      <c r="G1417" s="178"/>
      <c r="H1417" s="189"/>
      <c r="I1417" s="603">
        <f t="shared" si="134"/>
        <v>0</v>
      </c>
      <c r="J1417" s="172"/>
    </row>
    <row r="1418" spans="1:36" s="173" customFormat="1" ht="25.5">
      <c r="A1418" s="20" t="s">
        <v>852</v>
      </c>
      <c r="B1418" s="362" t="s">
        <v>194</v>
      </c>
      <c r="C1418" s="661" t="s">
        <v>2413</v>
      </c>
      <c r="D1418" s="601">
        <f>F1418*F58</f>
        <v>314.72000000000003</v>
      </c>
      <c r="E1418" s="177"/>
      <c r="F1418" s="177">
        <v>4</v>
      </c>
      <c r="G1418" s="177"/>
      <c r="H1418" s="188"/>
      <c r="I1418" s="596">
        <f t="shared" si="134"/>
        <v>0</v>
      </c>
      <c r="J1418" s="172"/>
    </row>
    <row r="1419" spans="1:36" s="173" customFormat="1" ht="25.5">
      <c r="A1419" s="100" t="s">
        <v>852</v>
      </c>
      <c r="B1419" s="440" t="s">
        <v>194</v>
      </c>
      <c r="C1419" s="662" t="s">
        <v>2414</v>
      </c>
      <c r="D1419" s="602">
        <f>F1419*F58</f>
        <v>314.72000000000003</v>
      </c>
      <c r="E1419" s="178"/>
      <c r="F1419" s="178">
        <v>4</v>
      </c>
      <c r="G1419" s="178"/>
      <c r="H1419" s="189"/>
      <c r="I1419" s="603">
        <f t="shared" si="134"/>
        <v>0</v>
      </c>
      <c r="J1419" s="172"/>
    </row>
    <row r="1420" spans="1:36" s="173" customFormat="1" ht="25.5">
      <c r="A1420" s="20" t="s">
        <v>852</v>
      </c>
      <c r="B1420" s="362" t="s">
        <v>194</v>
      </c>
      <c r="C1420" s="661" t="s">
        <v>2415</v>
      </c>
      <c r="D1420" s="601">
        <f>F1420*F58</f>
        <v>314.72000000000003</v>
      </c>
      <c r="E1420" s="177"/>
      <c r="F1420" s="177">
        <v>4</v>
      </c>
      <c r="G1420" s="177"/>
      <c r="H1420" s="188"/>
      <c r="I1420" s="596">
        <f t="shared" si="134"/>
        <v>0</v>
      </c>
      <c r="J1420" s="172"/>
    </row>
    <row r="1421" spans="1:36" ht="25.5">
      <c r="A1421" s="100" t="s">
        <v>852</v>
      </c>
      <c r="B1421" s="440" t="s">
        <v>194</v>
      </c>
      <c r="C1421" s="662" t="s">
        <v>2416</v>
      </c>
      <c r="D1421" s="602">
        <f>F1421*F58</f>
        <v>314.72000000000003</v>
      </c>
      <c r="E1421" s="178"/>
      <c r="F1421" s="178">
        <v>4</v>
      </c>
      <c r="G1421" s="178"/>
      <c r="H1421" s="189"/>
      <c r="I1421" s="603">
        <f t="shared" si="134"/>
        <v>0</v>
      </c>
      <c r="J1421" s="56"/>
      <c r="M1421" s="173"/>
    </row>
    <row r="1422" spans="1:36" ht="25.5">
      <c r="A1422" s="20" t="s">
        <v>852</v>
      </c>
      <c r="B1422" s="20" t="s">
        <v>194</v>
      </c>
      <c r="C1422" s="661" t="s">
        <v>2417</v>
      </c>
      <c r="D1422" s="601">
        <f>F1422*F58</f>
        <v>314.72000000000003</v>
      </c>
      <c r="E1422" s="4"/>
      <c r="F1422" s="4">
        <v>4</v>
      </c>
      <c r="G1422" s="4"/>
      <c r="H1422" s="193"/>
      <c r="I1422" s="454">
        <f t="shared" si="134"/>
        <v>0</v>
      </c>
      <c r="J1422" s="56"/>
      <c r="M1422" s="173"/>
    </row>
    <row r="1423" spans="1:36" ht="25.5">
      <c r="A1423" s="360" t="s">
        <v>852</v>
      </c>
      <c r="B1423" s="360" t="s">
        <v>194</v>
      </c>
      <c r="C1423" s="663" t="s">
        <v>2418</v>
      </c>
      <c r="D1423" s="604">
        <f>F1423*F58</f>
        <v>314.72000000000003</v>
      </c>
      <c r="E1423" s="310"/>
      <c r="F1423" s="310">
        <v>4</v>
      </c>
      <c r="G1423" s="310"/>
      <c r="H1423" s="311"/>
      <c r="I1423" s="519">
        <f t="shared" si="134"/>
        <v>0</v>
      </c>
      <c r="J1423" s="56"/>
      <c r="M1423" s="173"/>
    </row>
    <row r="1424" spans="1:36" ht="25.5">
      <c r="A1424" s="360" t="s">
        <v>852</v>
      </c>
      <c r="B1424" s="360" t="s">
        <v>194</v>
      </c>
      <c r="C1424" s="663" t="s">
        <v>2419</v>
      </c>
      <c r="D1424" s="604">
        <f>F1424*$F$58</f>
        <v>314.72000000000003</v>
      </c>
      <c r="E1424" s="310"/>
      <c r="F1424" s="310">
        <v>4</v>
      </c>
      <c r="G1424" s="310"/>
      <c r="H1424" s="311"/>
      <c r="I1424" s="519">
        <f t="shared" si="134"/>
        <v>0</v>
      </c>
      <c r="J1424" s="56"/>
      <c r="M1424" s="173"/>
    </row>
    <row r="1425" spans="1:36" ht="25.5">
      <c r="A1425" s="360" t="s">
        <v>852</v>
      </c>
      <c r="B1425" s="360" t="s">
        <v>194</v>
      </c>
      <c r="C1425" s="663" t="s">
        <v>2420</v>
      </c>
      <c r="D1425" s="604">
        <f>F1425*$F$58</f>
        <v>314.72000000000003</v>
      </c>
      <c r="E1425" s="310"/>
      <c r="F1425" s="310">
        <v>4</v>
      </c>
      <c r="G1425" s="310"/>
      <c r="H1425" s="311"/>
      <c r="I1425" s="519">
        <f t="shared" si="134"/>
        <v>0</v>
      </c>
      <c r="J1425" s="56"/>
      <c r="M1425" s="173"/>
    </row>
    <row r="1426" spans="1:36" ht="25.5">
      <c r="A1426" s="360" t="s">
        <v>852</v>
      </c>
      <c r="B1426" s="360" t="s">
        <v>194</v>
      </c>
      <c r="C1426" s="663" t="s">
        <v>2421</v>
      </c>
      <c r="D1426" s="604">
        <f>F1426*$F$58</f>
        <v>314.72000000000003</v>
      </c>
      <c r="E1426" s="310"/>
      <c r="F1426" s="310">
        <v>4</v>
      </c>
      <c r="G1426" s="310"/>
      <c r="H1426" s="311"/>
      <c r="I1426" s="519">
        <f t="shared" si="134"/>
        <v>0</v>
      </c>
      <c r="J1426" s="56"/>
      <c r="M1426" s="173"/>
    </row>
    <row r="1427" spans="1:36" ht="25.5">
      <c r="A1427" s="360" t="s">
        <v>852</v>
      </c>
      <c r="B1427" s="360" t="s">
        <v>194</v>
      </c>
      <c r="C1427" s="663" t="s">
        <v>2422</v>
      </c>
      <c r="D1427" s="604">
        <f>F1427*$F$58</f>
        <v>314.72000000000003</v>
      </c>
      <c r="E1427" s="310"/>
      <c r="F1427" s="310">
        <v>4</v>
      </c>
      <c r="G1427" s="310"/>
      <c r="H1427" s="311"/>
      <c r="I1427" s="519">
        <f t="shared" si="134"/>
        <v>0</v>
      </c>
      <c r="J1427" s="56"/>
      <c r="M1427" s="173"/>
    </row>
    <row r="1428" spans="1:36">
      <c r="A1428" s="20" t="s">
        <v>852</v>
      </c>
      <c r="B1428" s="20" t="s">
        <v>194</v>
      </c>
      <c r="C1428" s="661" t="s">
        <v>2423</v>
      </c>
      <c r="D1428" s="601">
        <f>F1428*F58</f>
        <v>314.72000000000003</v>
      </c>
      <c r="E1428" s="4"/>
      <c r="F1428" s="4">
        <v>4</v>
      </c>
      <c r="G1428" s="4"/>
      <c r="H1428" s="193"/>
      <c r="I1428" s="454">
        <f t="shared" si="134"/>
        <v>0</v>
      </c>
      <c r="J1428" s="56"/>
      <c r="M1428" s="173"/>
    </row>
    <row r="1429" spans="1:36">
      <c r="A1429" s="20" t="s">
        <v>852</v>
      </c>
      <c r="B1429" s="20" t="s">
        <v>194</v>
      </c>
      <c r="C1429" s="661" t="s">
        <v>2424</v>
      </c>
      <c r="D1429" s="601">
        <f>F1429*$F$58</f>
        <v>314.72000000000003</v>
      </c>
      <c r="E1429" s="4"/>
      <c r="F1429" s="4">
        <v>4</v>
      </c>
      <c r="G1429" s="4"/>
      <c r="H1429" s="193"/>
      <c r="I1429" s="454">
        <f t="shared" si="134"/>
        <v>0</v>
      </c>
      <c r="J1429" s="265"/>
      <c r="M1429" s="173"/>
    </row>
    <row r="1430" spans="1:36" ht="25.5">
      <c r="A1430" s="20" t="s">
        <v>852</v>
      </c>
      <c r="B1430" s="20" t="s">
        <v>2425</v>
      </c>
      <c r="C1430" s="661" t="s">
        <v>2426</v>
      </c>
      <c r="D1430" s="601">
        <f>F1430*$F$58</f>
        <v>314.72000000000003</v>
      </c>
      <c r="E1430" s="4"/>
      <c r="F1430" s="4">
        <v>4</v>
      </c>
      <c r="G1430" s="4"/>
      <c r="H1430" s="193"/>
      <c r="I1430" s="454">
        <f t="shared" si="134"/>
        <v>0</v>
      </c>
      <c r="J1430" s="56"/>
    </row>
    <row r="1431" spans="1:36" ht="25.5">
      <c r="A1431" s="100" t="s">
        <v>2427</v>
      </c>
      <c r="B1431" s="392" t="s">
        <v>2428</v>
      </c>
      <c r="C1431" s="93" t="s">
        <v>2429</v>
      </c>
      <c r="D1431" s="477">
        <f>E1431*E58</f>
        <v>699.5</v>
      </c>
      <c r="E1431" s="105">
        <v>10</v>
      </c>
      <c r="F1431" s="108"/>
      <c r="G1431" s="90"/>
      <c r="H1431" s="88"/>
      <c r="I1431" s="455">
        <f t="shared" si="134"/>
        <v>0</v>
      </c>
      <c r="J1431" s="17"/>
    </row>
    <row r="1432" spans="1:36" s="89" customFormat="1" ht="15.75">
      <c r="A1432" s="716" t="s">
        <v>2430</v>
      </c>
      <c r="B1432" s="686"/>
      <c r="C1432" s="686"/>
      <c r="D1432" s="686"/>
      <c r="E1432" s="686"/>
      <c r="F1432" s="686"/>
      <c r="G1432" s="686"/>
      <c r="H1432" s="686"/>
      <c r="I1432" s="687"/>
      <c r="J1432" s="17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</row>
    <row r="1433" spans="1:36" s="89" customFormat="1">
      <c r="A1433" s="121" t="s">
        <v>17</v>
      </c>
      <c r="B1433" s="392"/>
      <c r="C1433" s="271" t="s">
        <v>2431</v>
      </c>
      <c r="D1433" s="115">
        <v>15</v>
      </c>
      <c r="E1433" s="103"/>
      <c r="F1433" s="112"/>
      <c r="G1433" s="114"/>
      <c r="H1433" s="99"/>
      <c r="I1433" s="453">
        <f t="shared" ref="I1433:I1440" si="136">H1433*D1433</f>
        <v>0</v>
      </c>
      <c r="J1433" s="17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</row>
    <row r="1434" spans="1:36" s="89" customFormat="1">
      <c r="A1434" s="100" t="s">
        <v>2432</v>
      </c>
      <c r="B1434" s="320"/>
      <c r="C1434" s="93" t="s">
        <v>2433</v>
      </c>
      <c r="D1434" s="477">
        <v>90</v>
      </c>
      <c r="E1434" s="105"/>
      <c r="F1434" s="108"/>
      <c r="G1434" s="90"/>
      <c r="H1434" s="88"/>
      <c r="I1434" s="453">
        <f t="shared" si="136"/>
        <v>0</v>
      </c>
      <c r="J1434" s="17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</row>
    <row r="1435" spans="1:36" s="89" customFormat="1">
      <c r="A1435" s="100" t="s">
        <v>2432</v>
      </c>
      <c r="B1435" s="320"/>
      <c r="C1435" s="93" t="s">
        <v>2434</v>
      </c>
      <c r="D1435" s="477">
        <v>260</v>
      </c>
      <c r="E1435" s="105"/>
      <c r="F1435" s="108"/>
      <c r="G1435" s="90"/>
      <c r="H1435" s="88"/>
      <c r="I1435" s="453">
        <f t="shared" si="136"/>
        <v>0</v>
      </c>
      <c r="J1435" s="17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</row>
    <row r="1436" spans="1:36" s="89" customFormat="1">
      <c r="A1436" s="100" t="s">
        <v>2432</v>
      </c>
      <c r="B1436" s="320"/>
      <c r="C1436" s="93" t="s">
        <v>2435</v>
      </c>
      <c r="D1436" s="477">
        <v>300</v>
      </c>
      <c r="E1436" s="105"/>
      <c r="F1436" s="108"/>
      <c r="G1436" s="90"/>
      <c r="H1436" s="88"/>
      <c r="I1436" s="453">
        <f t="shared" si="136"/>
        <v>0</v>
      </c>
      <c r="J1436" s="17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</row>
    <row r="1437" spans="1:36">
      <c r="A1437" s="100" t="s">
        <v>2432</v>
      </c>
      <c r="B1437" s="320"/>
      <c r="C1437" s="93" t="s">
        <v>2436</v>
      </c>
      <c r="D1437" s="477">
        <v>90</v>
      </c>
      <c r="E1437" s="105"/>
      <c r="F1437" s="108"/>
      <c r="G1437" s="90"/>
      <c r="H1437" s="88"/>
      <c r="I1437" s="453">
        <f t="shared" si="136"/>
        <v>0</v>
      </c>
      <c r="J1437" s="17"/>
    </row>
    <row r="1438" spans="1:36" ht="25.5">
      <c r="A1438" s="182" t="s">
        <v>62</v>
      </c>
      <c r="B1438" s="390" t="s">
        <v>2437</v>
      </c>
      <c r="C1438" s="207" t="s">
        <v>2438</v>
      </c>
      <c r="D1438" s="18">
        <f>E1438*E58</f>
        <v>278.40100000000001</v>
      </c>
      <c r="E1438" s="259">
        <v>3.98</v>
      </c>
      <c r="F1438" s="223"/>
      <c r="G1438" s="43"/>
      <c r="H1438" s="163"/>
      <c r="I1438" s="469">
        <f t="shared" si="136"/>
        <v>0</v>
      </c>
      <c r="J1438" s="17"/>
    </row>
    <row r="1439" spans="1:36" ht="25.5">
      <c r="A1439" s="182" t="s">
        <v>62</v>
      </c>
      <c r="B1439" s="390" t="s">
        <v>2439</v>
      </c>
      <c r="C1439" s="207" t="s">
        <v>2440</v>
      </c>
      <c r="D1439" s="18">
        <f>E1439*E58</f>
        <v>278.40100000000001</v>
      </c>
      <c r="E1439" s="259">
        <v>3.98</v>
      </c>
      <c r="F1439" s="223"/>
      <c r="G1439" s="43"/>
      <c r="H1439" s="163"/>
      <c r="I1439" s="469">
        <f t="shared" si="136"/>
        <v>0</v>
      </c>
      <c r="J1439" s="17"/>
    </row>
    <row r="1440" spans="1:36">
      <c r="A1440" s="100" t="s">
        <v>342</v>
      </c>
      <c r="B1440" s="321" t="s">
        <v>2441</v>
      </c>
      <c r="C1440" s="93" t="s">
        <v>2442</v>
      </c>
      <c r="D1440" s="477">
        <f>E1440*E58</f>
        <v>391.71999999999997</v>
      </c>
      <c r="E1440" s="105">
        <v>5.6</v>
      </c>
      <c r="F1440" s="108"/>
      <c r="G1440" s="90"/>
      <c r="H1440" s="88"/>
      <c r="I1440" s="455">
        <f t="shared" si="136"/>
        <v>0</v>
      </c>
      <c r="J1440" s="17"/>
    </row>
    <row r="1441" spans="1:36">
      <c r="A1441" s="349" t="s">
        <v>2443</v>
      </c>
      <c r="B1441" s="441"/>
      <c r="C1441" s="164" t="s">
        <v>2444</v>
      </c>
      <c r="D1441" s="486">
        <f>F1441*F58</f>
        <v>3540.6000000000004</v>
      </c>
      <c r="E1441" s="106"/>
      <c r="F1441" s="110">
        <v>45</v>
      </c>
      <c r="G1441" s="91"/>
      <c r="H1441" s="98"/>
      <c r="I1441" s="459"/>
      <c r="J1441" s="17"/>
    </row>
    <row r="1442" spans="1:36" s="89" customFormat="1">
      <c r="A1442" s="352" t="s">
        <v>2445</v>
      </c>
      <c r="B1442" s="437" t="s">
        <v>194</v>
      </c>
      <c r="C1442" s="164" t="s">
        <v>2446</v>
      </c>
      <c r="D1442" s="605">
        <v>550</v>
      </c>
      <c r="E1442" s="16"/>
      <c r="F1442" s="62"/>
      <c r="G1442" s="50"/>
      <c r="H1442" s="68"/>
      <c r="I1442" s="475">
        <f>H1442*D1442</f>
        <v>0</v>
      </c>
      <c r="J1442" s="17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</row>
    <row r="1443" spans="1:36" s="89" customFormat="1">
      <c r="A1443" s="100" t="s">
        <v>2445</v>
      </c>
      <c r="B1443" s="392" t="s">
        <v>194</v>
      </c>
      <c r="C1443" s="93" t="s">
        <v>2447</v>
      </c>
      <c r="D1443" s="497">
        <v>195</v>
      </c>
      <c r="E1443" s="105"/>
      <c r="F1443" s="108"/>
      <c r="G1443" s="90"/>
      <c r="H1443" s="88"/>
      <c r="I1443" s="455">
        <f>H1443*D1443</f>
        <v>0</v>
      </c>
      <c r="J1443" s="17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</row>
    <row r="1444" spans="1:36" s="89" customFormat="1">
      <c r="A1444" s="100" t="s">
        <v>2432</v>
      </c>
      <c r="B1444" s="320"/>
      <c r="C1444" s="93" t="s">
        <v>2448</v>
      </c>
      <c r="D1444" s="477">
        <v>85</v>
      </c>
      <c r="E1444" s="105"/>
      <c r="F1444" s="108"/>
      <c r="G1444" s="90"/>
      <c r="H1444" s="88"/>
      <c r="I1444" s="455">
        <f>H1444*D1444</f>
        <v>0</v>
      </c>
      <c r="J1444" s="17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</row>
    <row r="1445" spans="1:36">
      <c r="A1445" s="100" t="s">
        <v>2432</v>
      </c>
      <c r="B1445" s="320"/>
      <c r="C1445" s="93" t="s">
        <v>2449</v>
      </c>
      <c r="D1445" s="477">
        <v>100</v>
      </c>
      <c r="E1445" s="105"/>
      <c r="F1445" s="108"/>
      <c r="G1445" s="90"/>
      <c r="H1445" s="88"/>
      <c r="I1445" s="455">
        <f>H1445*D1445</f>
        <v>0</v>
      </c>
      <c r="J1445" s="17"/>
    </row>
    <row r="1446" spans="1:36">
      <c r="A1446" s="100" t="s">
        <v>852</v>
      </c>
      <c r="B1446" s="321"/>
      <c r="C1446" s="93" t="s">
        <v>2450</v>
      </c>
      <c r="D1446" s="477">
        <f>F1446*$F$58</f>
        <v>1022.8400000000001</v>
      </c>
      <c r="E1446" s="105"/>
      <c r="F1446" s="108">
        <v>13</v>
      </c>
      <c r="G1446" s="90"/>
      <c r="H1446" s="88"/>
      <c r="I1446" s="455">
        <f>H1446*D1446</f>
        <v>0</v>
      </c>
      <c r="J1446" s="17"/>
    </row>
    <row r="1447" spans="1:36" s="89" customFormat="1" ht="15.75">
      <c r="A1447" s="716" t="s">
        <v>2451</v>
      </c>
      <c r="B1447" s="686"/>
      <c r="C1447" s="686"/>
      <c r="D1447" s="686"/>
      <c r="E1447" s="686"/>
      <c r="F1447" s="686"/>
      <c r="G1447" s="686"/>
      <c r="H1447" s="686"/>
      <c r="I1447" s="687"/>
      <c r="J1447" s="17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</row>
    <row r="1448" spans="1:36" s="89" customFormat="1">
      <c r="A1448" s="121" t="s">
        <v>380</v>
      </c>
      <c r="B1448" s="392" t="s">
        <v>2452</v>
      </c>
      <c r="C1448" s="101" t="s">
        <v>2453</v>
      </c>
      <c r="D1448" s="115">
        <f>E1448*E58</f>
        <v>34.275500000000001</v>
      </c>
      <c r="E1448" s="103">
        <v>0.49</v>
      </c>
      <c r="F1448" s="112"/>
      <c r="G1448" s="114"/>
      <c r="H1448" s="99"/>
      <c r="I1448" s="453">
        <f t="shared" ref="I1448:I1462" si="137">H1448*D1448</f>
        <v>0</v>
      </c>
      <c r="J1448" s="17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</row>
    <row r="1449" spans="1:36" s="89" customFormat="1">
      <c r="A1449" s="121" t="s">
        <v>2454</v>
      </c>
      <c r="B1449" s="392" t="s">
        <v>2455</v>
      </c>
      <c r="C1449" s="101" t="s">
        <v>2456</v>
      </c>
      <c r="D1449" s="115">
        <f>E1449*E58</f>
        <v>244.12550000000002</v>
      </c>
      <c r="E1449" s="103">
        <v>3.49</v>
      </c>
      <c r="F1449" s="112"/>
      <c r="G1449" s="114"/>
      <c r="H1449" s="99"/>
      <c r="I1449" s="453">
        <f t="shared" si="137"/>
        <v>0</v>
      </c>
      <c r="J1449" s="295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</row>
    <row r="1450" spans="1:36">
      <c r="A1450" s="360" t="s">
        <v>2282</v>
      </c>
      <c r="B1450" s="401" t="s">
        <v>2457</v>
      </c>
      <c r="C1450" s="297" t="s">
        <v>2458</v>
      </c>
      <c r="D1450" s="587">
        <f>E1450*E58</f>
        <v>367.23750000000001</v>
      </c>
      <c r="E1450" s="298">
        <v>5.25</v>
      </c>
      <c r="F1450" s="588"/>
      <c r="G1450" s="606"/>
      <c r="H1450" s="299"/>
      <c r="I1450" s="589">
        <f t="shared" si="137"/>
        <v>0</v>
      </c>
      <c r="J1450" s="17"/>
    </row>
    <row r="1451" spans="1:36" s="89" customFormat="1">
      <c r="A1451" s="20" t="s">
        <v>20</v>
      </c>
      <c r="B1451" s="179" t="s">
        <v>2459</v>
      </c>
      <c r="C1451" s="7" t="s">
        <v>2460</v>
      </c>
      <c r="D1451" s="31">
        <f>E1451*E58</f>
        <v>440.685</v>
      </c>
      <c r="E1451" s="1">
        <v>6.3</v>
      </c>
      <c r="F1451" s="60"/>
      <c r="G1451" s="4"/>
      <c r="H1451" s="67"/>
      <c r="I1451" s="454">
        <f t="shared" si="137"/>
        <v>0</v>
      </c>
      <c r="J1451" s="17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</row>
    <row r="1452" spans="1:36">
      <c r="A1452" s="100" t="s">
        <v>1230</v>
      </c>
      <c r="B1452" s="321" t="s">
        <v>2461</v>
      </c>
      <c r="C1452" s="86" t="s">
        <v>2462</v>
      </c>
      <c r="D1452" s="477">
        <f>E1452*E58</f>
        <v>314.77500000000003</v>
      </c>
      <c r="E1452" s="105">
        <v>4.5</v>
      </c>
      <c r="F1452" s="108"/>
      <c r="G1452" s="90"/>
      <c r="H1452" s="88"/>
      <c r="I1452" s="455">
        <f t="shared" si="137"/>
        <v>0</v>
      </c>
      <c r="J1452" s="17"/>
    </row>
    <row r="1453" spans="1:36" s="89" customFormat="1">
      <c r="A1453" s="20" t="s">
        <v>20</v>
      </c>
      <c r="B1453" s="179" t="s">
        <v>2463</v>
      </c>
      <c r="C1453" s="7" t="s">
        <v>2464</v>
      </c>
      <c r="D1453" s="31">
        <f>E1453*E58</f>
        <v>405.01050000000004</v>
      </c>
      <c r="E1453" s="1">
        <v>5.79</v>
      </c>
      <c r="F1453" s="60"/>
      <c r="G1453" s="4"/>
      <c r="H1453" s="67"/>
      <c r="I1453" s="454">
        <f t="shared" si="137"/>
        <v>0</v>
      </c>
      <c r="J1453" s="17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</row>
    <row r="1454" spans="1:36">
      <c r="A1454" s="100" t="s">
        <v>20</v>
      </c>
      <c r="B1454" s="321" t="s">
        <v>2465</v>
      </c>
      <c r="C1454" s="86" t="s">
        <v>2466</v>
      </c>
      <c r="D1454" s="477">
        <f>E1454*E58</f>
        <v>405.01050000000004</v>
      </c>
      <c r="E1454" s="105">
        <v>5.79</v>
      </c>
      <c r="F1454" s="108"/>
      <c r="G1454" s="90"/>
      <c r="H1454" s="88"/>
      <c r="I1454" s="455">
        <f t="shared" si="137"/>
        <v>0</v>
      </c>
      <c r="J1454" s="17"/>
    </row>
    <row r="1455" spans="1:36">
      <c r="A1455" s="20" t="s">
        <v>20</v>
      </c>
      <c r="B1455" s="179" t="s">
        <v>2467</v>
      </c>
      <c r="C1455" s="7" t="s">
        <v>2468</v>
      </c>
      <c r="D1455" s="31">
        <f t="shared" ref="D1455:D1460" si="138">E1455*$E$58</f>
        <v>405.01050000000004</v>
      </c>
      <c r="E1455" s="1">
        <v>5.79</v>
      </c>
      <c r="F1455" s="60"/>
      <c r="G1455" s="4"/>
      <c r="H1455" s="67"/>
      <c r="I1455" s="454">
        <f t="shared" si="137"/>
        <v>0</v>
      </c>
      <c r="J1455" s="17"/>
    </row>
    <row r="1456" spans="1:36">
      <c r="A1456" s="100" t="s">
        <v>325</v>
      </c>
      <c r="B1456" s="320" t="s">
        <v>2469</v>
      </c>
      <c r="C1456" s="86" t="s">
        <v>2470</v>
      </c>
      <c r="D1456" s="31">
        <f t="shared" si="138"/>
        <v>419.00050000000005</v>
      </c>
      <c r="E1456" s="105">
        <v>5.99</v>
      </c>
      <c r="F1456" s="108"/>
      <c r="G1456" s="90"/>
      <c r="H1456" s="88"/>
      <c r="I1456" s="454">
        <f t="shared" si="137"/>
        <v>0</v>
      </c>
      <c r="J1456" s="17"/>
    </row>
    <row r="1457" spans="1:36">
      <c r="A1457" s="20" t="s">
        <v>325</v>
      </c>
      <c r="B1457" s="320" t="s">
        <v>2471</v>
      </c>
      <c r="C1457" s="7" t="s">
        <v>2472</v>
      </c>
      <c r="D1457" s="31">
        <f t="shared" si="138"/>
        <v>419.00050000000005</v>
      </c>
      <c r="E1457" s="1">
        <v>5.99</v>
      </c>
      <c r="F1457" s="60"/>
      <c r="G1457" s="4"/>
      <c r="H1457" s="67"/>
      <c r="I1457" s="454">
        <f t="shared" si="137"/>
        <v>0</v>
      </c>
      <c r="J1457" s="17"/>
    </row>
    <row r="1458" spans="1:36">
      <c r="A1458" s="100" t="s">
        <v>2473</v>
      </c>
      <c r="B1458" s="321"/>
      <c r="C1458" s="86" t="s">
        <v>2474</v>
      </c>
      <c r="D1458" s="477">
        <f t="shared" si="138"/>
        <v>419.70000000000005</v>
      </c>
      <c r="E1458" s="105">
        <v>6</v>
      </c>
      <c r="F1458" s="108"/>
      <c r="G1458" s="90"/>
      <c r="H1458" s="88"/>
      <c r="I1458" s="455">
        <f t="shared" si="137"/>
        <v>0</v>
      </c>
      <c r="J1458" s="17"/>
    </row>
    <row r="1459" spans="1:36">
      <c r="A1459" s="100" t="s">
        <v>2282</v>
      </c>
      <c r="B1459" s="321" t="s">
        <v>2475</v>
      </c>
      <c r="C1459" s="94" t="s">
        <v>2476</v>
      </c>
      <c r="D1459" s="477">
        <f t="shared" si="138"/>
        <v>467.96550000000002</v>
      </c>
      <c r="E1459" s="249">
        <v>6.69</v>
      </c>
      <c r="F1459" s="108"/>
      <c r="G1459" s="90"/>
      <c r="H1459" s="88"/>
      <c r="I1459" s="455">
        <f t="shared" si="137"/>
        <v>0</v>
      </c>
      <c r="J1459" s="17"/>
    </row>
    <row r="1460" spans="1:36">
      <c r="A1460" s="100" t="s">
        <v>2477</v>
      </c>
      <c r="B1460" s="321" t="s">
        <v>2478</v>
      </c>
      <c r="C1460" s="94" t="s">
        <v>2479</v>
      </c>
      <c r="D1460" s="477">
        <f t="shared" si="138"/>
        <v>467.96550000000002</v>
      </c>
      <c r="E1460" s="326">
        <v>6.69</v>
      </c>
      <c r="F1460" s="108"/>
      <c r="G1460" s="90"/>
      <c r="H1460" s="88"/>
      <c r="I1460" s="455">
        <f t="shared" si="137"/>
        <v>0</v>
      </c>
      <c r="J1460" s="17"/>
    </row>
    <row r="1461" spans="1:36">
      <c r="A1461" s="20" t="s">
        <v>62</v>
      </c>
      <c r="B1461" s="179" t="s">
        <v>2480</v>
      </c>
      <c r="C1461" s="7" t="s">
        <v>2481</v>
      </c>
      <c r="D1461" s="31">
        <f>E1461*E58</f>
        <v>552.60500000000002</v>
      </c>
      <c r="E1461" s="1">
        <v>7.9</v>
      </c>
      <c r="F1461" s="60"/>
      <c r="G1461" s="4"/>
      <c r="H1461" s="67"/>
      <c r="I1461" s="454">
        <f t="shared" si="137"/>
        <v>0</v>
      </c>
      <c r="J1461" s="17"/>
    </row>
    <row r="1462" spans="1:36">
      <c r="A1462" s="349" t="s">
        <v>62</v>
      </c>
      <c r="B1462" s="131" t="s">
        <v>2482</v>
      </c>
      <c r="C1462" s="94" t="s">
        <v>2483</v>
      </c>
      <c r="D1462" s="486">
        <f>E1462*E58</f>
        <v>552.60500000000002</v>
      </c>
      <c r="E1462" s="106">
        <v>7.9</v>
      </c>
      <c r="F1462" s="110"/>
      <c r="G1462" s="91"/>
      <c r="H1462" s="98"/>
      <c r="I1462" s="459">
        <f t="shared" si="137"/>
        <v>0</v>
      </c>
      <c r="J1462" s="17"/>
    </row>
    <row r="1463" spans="1:36" s="89" customFormat="1" ht="15.75">
      <c r="A1463" s="716" t="s">
        <v>2484</v>
      </c>
      <c r="B1463" s="686"/>
      <c r="C1463" s="686"/>
      <c r="D1463" s="686"/>
      <c r="E1463" s="686"/>
      <c r="F1463" s="686"/>
      <c r="G1463" s="686"/>
      <c r="H1463" s="686"/>
      <c r="I1463" s="687"/>
      <c r="J1463" s="17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</row>
    <row r="1464" spans="1:36">
      <c r="A1464" s="121" t="s">
        <v>20</v>
      </c>
      <c r="B1464" s="392" t="s">
        <v>2485</v>
      </c>
      <c r="C1464" s="101" t="s">
        <v>2486</v>
      </c>
      <c r="D1464" s="115">
        <f>E1464*$E$58</f>
        <v>192.36250000000001</v>
      </c>
      <c r="E1464" s="103">
        <v>2.75</v>
      </c>
      <c r="F1464" s="112"/>
      <c r="G1464" s="114"/>
      <c r="H1464" s="99"/>
      <c r="I1464" s="453">
        <f>H1464*D1464</f>
        <v>0</v>
      </c>
      <c r="J1464" s="17"/>
    </row>
    <row r="1465" spans="1:36" s="89" customFormat="1">
      <c r="A1465" s="20" t="s">
        <v>2308</v>
      </c>
      <c r="B1465" s="179" t="s">
        <v>2487</v>
      </c>
      <c r="C1465" s="7" t="s">
        <v>2488</v>
      </c>
      <c r="D1465" s="115">
        <f>E1465*$E$58</f>
        <v>205.65299999999999</v>
      </c>
      <c r="E1465" s="1">
        <v>2.94</v>
      </c>
      <c r="F1465" s="60"/>
      <c r="G1465" s="4"/>
      <c r="H1465" s="67"/>
      <c r="I1465" s="454">
        <f>H1465*D1465</f>
        <v>0</v>
      </c>
      <c r="J1465" s="17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</row>
    <row r="1466" spans="1:36" s="89" customFormat="1">
      <c r="A1466" s="349" t="s">
        <v>463</v>
      </c>
      <c r="B1466" s="131" t="s">
        <v>2489</v>
      </c>
      <c r="C1466" s="94" t="s">
        <v>2490</v>
      </c>
      <c r="D1466" s="115">
        <f>E1466*$E$58</f>
        <v>418.30100000000004</v>
      </c>
      <c r="E1466" s="106">
        <v>5.98</v>
      </c>
      <c r="F1466" s="110"/>
      <c r="G1466" s="91"/>
      <c r="H1466" s="98"/>
      <c r="I1466" s="459">
        <f>H1466*D1466</f>
        <v>0</v>
      </c>
      <c r="J1466" s="17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</row>
    <row r="1467" spans="1:36">
      <c r="A1467" s="349" t="s">
        <v>2491</v>
      </c>
      <c r="B1467" s="442" t="s">
        <v>2492</v>
      </c>
      <c r="C1467" s="94" t="s">
        <v>2493</v>
      </c>
      <c r="D1467" s="115">
        <f>E1467*$E$58</f>
        <v>488.95050000000003</v>
      </c>
      <c r="E1467" s="106">
        <v>6.99</v>
      </c>
      <c r="F1467" s="110"/>
      <c r="G1467" s="91"/>
      <c r="H1467" s="98"/>
      <c r="I1467" s="459">
        <f>H1467*D1467</f>
        <v>0</v>
      </c>
      <c r="J1467" s="17"/>
    </row>
    <row r="1468" spans="1:36" ht="15.75">
      <c r="A1468" s="716" t="s">
        <v>2494</v>
      </c>
      <c r="B1468" s="686"/>
      <c r="C1468" s="686"/>
      <c r="D1468" s="686"/>
      <c r="E1468" s="686"/>
      <c r="F1468" s="686"/>
      <c r="G1468" s="686"/>
      <c r="H1468" s="686"/>
      <c r="I1468" s="687"/>
      <c r="J1468" s="17"/>
    </row>
    <row r="1469" spans="1:36" ht="25.5">
      <c r="A1469" s="121" t="s">
        <v>1274</v>
      </c>
      <c r="B1469" s="392" t="s">
        <v>2495</v>
      </c>
      <c r="C1469" s="271" t="s">
        <v>2496</v>
      </c>
      <c r="D1469" s="115">
        <f t="shared" ref="D1469:D1474" si="139">E1469*$E$58</f>
        <v>87.4375</v>
      </c>
      <c r="E1469" s="103">
        <v>1.25</v>
      </c>
      <c r="F1469" s="112"/>
      <c r="G1469" s="114"/>
      <c r="H1469" s="99"/>
      <c r="I1469" s="453">
        <f t="shared" ref="I1469:I1497" si="140">H1469*D1469</f>
        <v>0</v>
      </c>
      <c r="J1469" s="17"/>
    </row>
    <row r="1470" spans="1:36" ht="25.5">
      <c r="A1470" s="182" t="s">
        <v>1607</v>
      </c>
      <c r="B1470" s="390" t="s">
        <v>2497</v>
      </c>
      <c r="C1470" s="207" t="s">
        <v>2498</v>
      </c>
      <c r="D1470" s="18">
        <f t="shared" si="139"/>
        <v>206.35250000000002</v>
      </c>
      <c r="E1470" s="3">
        <v>2.95</v>
      </c>
      <c r="F1470" s="223"/>
      <c r="G1470" s="43"/>
      <c r="H1470" s="163"/>
      <c r="I1470" s="469">
        <f t="shared" si="140"/>
        <v>0</v>
      </c>
      <c r="J1470" s="17"/>
    </row>
    <row r="1471" spans="1:36" ht="25.5">
      <c r="A1471" s="121" t="s">
        <v>1607</v>
      </c>
      <c r="B1471" s="392" t="s">
        <v>2499</v>
      </c>
      <c r="C1471" s="271" t="s">
        <v>2500</v>
      </c>
      <c r="D1471" s="115">
        <f t="shared" si="139"/>
        <v>206.35250000000002</v>
      </c>
      <c r="E1471" s="103">
        <v>2.95</v>
      </c>
      <c r="F1471" s="112"/>
      <c r="G1471" s="114"/>
      <c r="H1471" s="99"/>
      <c r="I1471" s="453">
        <f t="shared" si="140"/>
        <v>0</v>
      </c>
      <c r="J1471" s="17"/>
    </row>
    <row r="1472" spans="1:36" ht="25.5">
      <c r="A1472" s="182" t="s">
        <v>1607</v>
      </c>
      <c r="B1472" s="390" t="s">
        <v>2501</v>
      </c>
      <c r="C1472" s="207" t="s">
        <v>2502</v>
      </c>
      <c r="D1472" s="18">
        <f t="shared" si="139"/>
        <v>206.35250000000002</v>
      </c>
      <c r="E1472" s="3">
        <v>2.95</v>
      </c>
      <c r="F1472" s="223"/>
      <c r="G1472" s="43"/>
      <c r="H1472" s="163"/>
      <c r="I1472" s="469">
        <f t="shared" si="140"/>
        <v>0</v>
      </c>
      <c r="J1472" s="17"/>
    </row>
    <row r="1473" spans="1:10" ht="25.5">
      <c r="A1473" s="121" t="s">
        <v>1607</v>
      </c>
      <c r="B1473" s="392" t="s">
        <v>2503</v>
      </c>
      <c r="C1473" s="271" t="s">
        <v>2504</v>
      </c>
      <c r="D1473" s="115">
        <f t="shared" si="139"/>
        <v>206.35250000000002</v>
      </c>
      <c r="E1473" s="103">
        <v>2.95</v>
      </c>
      <c r="F1473" s="112"/>
      <c r="G1473" s="114"/>
      <c r="H1473" s="99"/>
      <c r="I1473" s="453">
        <f t="shared" si="140"/>
        <v>0</v>
      </c>
      <c r="J1473" s="17"/>
    </row>
    <row r="1474" spans="1:10" ht="25.5">
      <c r="A1474" s="182" t="s">
        <v>1607</v>
      </c>
      <c r="B1474" s="390" t="s">
        <v>2505</v>
      </c>
      <c r="C1474" s="207" t="s">
        <v>2506</v>
      </c>
      <c r="D1474" s="18">
        <f t="shared" si="139"/>
        <v>206.35250000000002</v>
      </c>
      <c r="E1474" s="3">
        <v>2.95</v>
      </c>
      <c r="F1474" s="223"/>
      <c r="G1474" s="43"/>
      <c r="H1474" s="163"/>
      <c r="I1474" s="469">
        <f t="shared" si="140"/>
        <v>0</v>
      </c>
      <c r="J1474" s="17"/>
    </row>
    <row r="1475" spans="1:10" ht="25.5">
      <c r="A1475" s="121" t="s">
        <v>1607</v>
      </c>
      <c r="B1475" s="392" t="s">
        <v>2507</v>
      </c>
      <c r="C1475" s="271" t="s">
        <v>2508</v>
      </c>
      <c r="D1475" s="115">
        <f t="shared" ref="D1475:D1480" si="141">E1475*$E$58</f>
        <v>206.35250000000002</v>
      </c>
      <c r="E1475" s="103">
        <v>2.95</v>
      </c>
      <c r="F1475" s="112"/>
      <c r="G1475" s="114"/>
      <c r="H1475" s="99"/>
      <c r="I1475" s="453">
        <f t="shared" ref="I1475:I1480" si="142">H1475*D1475</f>
        <v>0</v>
      </c>
      <c r="J1475" s="17"/>
    </row>
    <row r="1476" spans="1:10" ht="25.5">
      <c r="A1476" s="182" t="s">
        <v>1607</v>
      </c>
      <c r="B1476" s="390" t="s">
        <v>2509</v>
      </c>
      <c r="C1476" s="207" t="s">
        <v>2510</v>
      </c>
      <c r="D1476" s="18">
        <f t="shared" si="141"/>
        <v>206.35250000000002</v>
      </c>
      <c r="E1476" s="3">
        <v>2.95</v>
      </c>
      <c r="F1476" s="223"/>
      <c r="G1476" s="43"/>
      <c r="H1476" s="163"/>
      <c r="I1476" s="469">
        <f t="shared" si="142"/>
        <v>0</v>
      </c>
      <c r="J1476" s="17"/>
    </row>
    <row r="1477" spans="1:10" ht="25.5">
      <c r="A1477" s="121" t="s">
        <v>1607</v>
      </c>
      <c r="B1477" s="392" t="s">
        <v>2511</v>
      </c>
      <c r="C1477" s="271" t="s">
        <v>2512</v>
      </c>
      <c r="D1477" s="115">
        <f t="shared" si="141"/>
        <v>206.35250000000002</v>
      </c>
      <c r="E1477" s="103">
        <v>2.95</v>
      </c>
      <c r="F1477" s="112"/>
      <c r="G1477" s="114"/>
      <c r="H1477" s="99"/>
      <c r="I1477" s="453">
        <f t="shared" si="142"/>
        <v>0</v>
      </c>
      <c r="J1477" s="17"/>
    </row>
    <row r="1478" spans="1:10" ht="25.5">
      <c r="A1478" s="182" t="s">
        <v>1607</v>
      </c>
      <c r="B1478" s="390" t="s">
        <v>2513</v>
      </c>
      <c r="C1478" s="207" t="s">
        <v>2514</v>
      </c>
      <c r="D1478" s="18">
        <f t="shared" si="141"/>
        <v>206.35250000000002</v>
      </c>
      <c r="E1478" s="3">
        <v>2.95</v>
      </c>
      <c r="F1478" s="223"/>
      <c r="G1478" s="43"/>
      <c r="H1478" s="163"/>
      <c r="I1478" s="469">
        <f t="shared" si="142"/>
        <v>0</v>
      </c>
      <c r="J1478" s="17"/>
    </row>
    <row r="1479" spans="1:10" ht="25.5">
      <c r="A1479" s="121" t="s">
        <v>1607</v>
      </c>
      <c r="B1479" s="392" t="s">
        <v>2515</v>
      </c>
      <c r="C1479" s="271" t="s">
        <v>2516</v>
      </c>
      <c r="D1479" s="115">
        <f t="shared" si="141"/>
        <v>206.35250000000002</v>
      </c>
      <c r="E1479" s="103">
        <v>2.95</v>
      </c>
      <c r="F1479" s="112"/>
      <c r="G1479" s="114"/>
      <c r="H1479" s="99"/>
      <c r="I1479" s="453">
        <f t="shared" si="142"/>
        <v>0</v>
      </c>
      <c r="J1479" s="17"/>
    </row>
    <row r="1480" spans="1:10" ht="25.5">
      <c r="A1480" s="182" t="s">
        <v>1607</v>
      </c>
      <c r="B1480" s="390" t="s">
        <v>2517</v>
      </c>
      <c r="C1480" s="207" t="s">
        <v>2518</v>
      </c>
      <c r="D1480" s="18">
        <f t="shared" si="141"/>
        <v>206.35250000000002</v>
      </c>
      <c r="E1480" s="3">
        <v>2.95</v>
      </c>
      <c r="F1480" s="223"/>
      <c r="G1480" s="43"/>
      <c r="H1480" s="163"/>
      <c r="I1480" s="469">
        <f t="shared" si="142"/>
        <v>0</v>
      </c>
      <c r="J1480" s="17"/>
    </row>
    <row r="1481" spans="1:10" ht="25.5">
      <c r="A1481" s="121" t="s">
        <v>1607</v>
      </c>
      <c r="B1481" s="392" t="s">
        <v>2519</v>
      </c>
      <c r="C1481" s="271" t="s">
        <v>2520</v>
      </c>
      <c r="D1481" s="115">
        <f t="shared" ref="D1481:D1482" si="143">E1481*$E$58</f>
        <v>206.35250000000002</v>
      </c>
      <c r="E1481" s="103">
        <v>2.95</v>
      </c>
      <c r="F1481" s="112"/>
      <c r="G1481" s="114"/>
      <c r="H1481" s="99"/>
      <c r="I1481" s="453">
        <f t="shared" ref="I1481:I1482" si="144">H1481*D1481</f>
        <v>0</v>
      </c>
      <c r="J1481" s="17"/>
    </row>
    <row r="1482" spans="1:10" ht="38.25">
      <c r="A1482" s="182" t="s">
        <v>1607</v>
      </c>
      <c r="B1482" s="390" t="s">
        <v>2521</v>
      </c>
      <c r="C1482" s="207" t="s">
        <v>2522</v>
      </c>
      <c r="D1482" s="18">
        <f t="shared" si="143"/>
        <v>206.35250000000002</v>
      </c>
      <c r="E1482" s="3">
        <v>2.95</v>
      </c>
      <c r="F1482" s="223"/>
      <c r="G1482" s="43"/>
      <c r="H1482" s="163"/>
      <c r="I1482" s="469">
        <f t="shared" si="144"/>
        <v>0</v>
      </c>
      <c r="J1482" s="17"/>
    </row>
    <row r="1483" spans="1:10">
      <c r="A1483" s="182" t="s">
        <v>2523</v>
      </c>
      <c r="B1483" s="425" t="s">
        <v>2524</v>
      </c>
      <c r="C1483" s="207" t="s">
        <v>2525</v>
      </c>
      <c r="D1483" s="18">
        <v>360</v>
      </c>
      <c r="E1483" s="3"/>
      <c r="F1483" s="223"/>
      <c r="G1483" s="43"/>
      <c r="H1483" s="163"/>
      <c r="I1483" s="469">
        <f t="shared" si="140"/>
        <v>0</v>
      </c>
      <c r="J1483" s="17"/>
    </row>
    <row r="1484" spans="1:10">
      <c r="A1484" s="121" t="s">
        <v>2523</v>
      </c>
      <c r="B1484" s="425" t="s">
        <v>2526</v>
      </c>
      <c r="C1484" s="271" t="s">
        <v>2527</v>
      </c>
      <c r="D1484" s="115">
        <v>360</v>
      </c>
      <c r="E1484" s="103"/>
      <c r="F1484" s="112"/>
      <c r="G1484" s="114"/>
      <c r="H1484" s="99"/>
      <c r="I1484" s="453">
        <f t="shared" si="140"/>
        <v>0</v>
      </c>
      <c r="J1484" s="17"/>
    </row>
    <row r="1485" spans="1:10">
      <c r="A1485" s="182" t="s">
        <v>2523</v>
      </c>
      <c r="B1485" s="425" t="s">
        <v>2528</v>
      </c>
      <c r="C1485" s="207" t="s">
        <v>2529</v>
      </c>
      <c r="D1485" s="18">
        <v>360</v>
      </c>
      <c r="E1485" s="3"/>
      <c r="F1485" s="223"/>
      <c r="G1485" s="43"/>
      <c r="H1485" s="163"/>
      <c r="I1485" s="469">
        <f t="shared" si="140"/>
        <v>0</v>
      </c>
      <c r="J1485" s="17"/>
    </row>
    <row r="1486" spans="1:10">
      <c r="A1486" s="121" t="s">
        <v>20</v>
      </c>
      <c r="B1486" s="392" t="s">
        <v>2530</v>
      </c>
      <c r="C1486" s="271" t="s">
        <v>2531</v>
      </c>
      <c r="D1486" s="115">
        <f>E1486*$E$58</f>
        <v>167.18050000000002</v>
      </c>
      <c r="E1486" s="103">
        <v>2.39</v>
      </c>
      <c r="F1486" s="112"/>
      <c r="G1486" s="114"/>
      <c r="H1486" s="99"/>
      <c r="I1486" s="453">
        <f>H1486*D1486</f>
        <v>0</v>
      </c>
      <c r="J1486" s="17"/>
    </row>
    <row r="1487" spans="1:10" ht="25.5">
      <c r="A1487" s="182" t="s">
        <v>20</v>
      </c>
      <c r="B1487" s="390" t="s">
        <v>2532</v>
      </c>
      <c r="C1487" s="207" t="s">
        <v>2533</v>
      </c>
      <c r="D1487" s="18">
        <f>E1487*$E$58</f>
        <v>195.16050000000001</v>
      </c>
      <c r="E1487" s="3">
        <v>2.79</v>
      </c>
      <c r="F1487" s="223"/>
      <c r="G1487" s="43"/>
      <c r="H1487" s="163"/>
      <c r="I1487" s="469">
        <f>H1487*D1487</f>
        <v>0</v>
      </c>
      <c r="J1487" s="17"/>
    </row>
    <row r="1488" spans="1:10">
      <c r="A1488" s="121" t="s">
        <v>2523</v>
      </c>
      <c r="B1488" s="425" t="s">
        <v>2534</v>
      </c>
      <c r="C1488" s="271" t="s">
        <v>2535</v>
      </c>
      <c r="D1488" s="115">
        <v>360</v>
      </c>
      <c r="E1488" s="103"/>
      <c r="F1488" s="112"/>
      <c r="G1488" s="114"/>
      <c r="H1488" s="99"/>
      <c r="I1488" s="453">
        <f t="shared" si="140"/>
        <v>0</v>
      </c>
      <c r="J1488" s="17"/>
    </row>
    <row r="1489" spans="1:36" s="89" customFormat="1" ht="25.5">
      <c r="A1489" s="182" t="s">
        <v>20</v>
      </c>
      <c r="B1489" s="390" t="s">
        <v>2536</v>
      </c>
      <c r="C1489" s="207" t="s">
        <v>2537</v>
      </c>
      <c r="D1489" s="18">
        <f>E1489*$E$58</f>
        <v>265.1105</v>
      </c>
      <c r="E1489" s="3">
        <v>3.79</v>
      </c>
      <c r="F1489" s="223"/>
      <c r="G1489" s="43"/>
      <c r="H1489" s="163"/>
      <c r="I1489" s="469">
        <f>H1489*D1489</f>
        <v>0</v>
      </c>
      <c r="J1489" s="17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</row>
    <row r="1490" spans="1:36" s="89" customFormat="1">
      <c r="A1490" s="182" t="s">
        <v>2538</v>
      </c>
      <c r="B1490" s="390" t="s">
        <v>194</v>
      </c>
      <c r="C1490" s="207" t="s">
        <v>2539</v>
      </c>
      <c r="D1490" s="18">
        <f>E1490*$E$58</f>
        <v>349.05050000000006</v>
      </c>
      <c r="E1490" s="3">
        <v>4.99</v>
      </c>
      <c r="F1490" s="223"/>
      <c r="G1490" s="43"/>
      <c r="H1490" s="163"/>
      <c r="I1490" s="469">
        <f>H1490*D1490</f>
        <v>0</v>
      </c>
      <c r="J1490" s="17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</row>
    <row r="1491" spans="1:36">
      <c r="A1491" s="121" t="s">
        <v>20</v>
      </c>
      <c r="B1491" s="392" t="s">
        <v>194</v>
      </c>
      <c r="C1491" s="271" t="s">
        <v>2540</v>
      </c>
      <c r="D1491" s="115">
        <f>E1491*E58</f>
        <v>349.05050000000006</v>
      </c>
      <c r="E1491" s="103">
        <v>4.99</v>
      </c>
      <c r="F1491" s="112"/>
      <c r="G1491" s="114"/>
      <c r="H1491" s="99"/>
      <c r="I1491" s="453">
        <f t="shared" si="140"/>
        <v>0</v>
      </c>
      <c r="J1491" s="17"/>
    </row>
    <row r="1492" spans="1:36" s="89" customFormat="1">
      <c r="A1492" s="20" t="s">
        <v>20</v>
      </c>
      <c r="B1492" s="179" t="s">
        <v>2541</v>
      </c>
      <c r="C1492" s="34" t="s">
        <v>2542</v>
      </c>
      <c r="D1492" s="31">
        <f>E1492*E58</f>
        <v>300.08550000000002</v>
      </c>
      <c r="E1492" s="1">
        <v>4.29</v>
      </c>
      <c r="F1492" s="60"/>
      <c r="G1492" s="4"/>
      <c r="H1492" s="67"/>
      <c r="I1492" s="454">
        <f t="shared" si="140"/>
        <v>0</v>
      </c>
      <c r="J1492" s="17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</row>
    <row r="1493" spans="1:36">
      <c r="A1493" s="100" t="s">
        <v>20</v>
      </c>
      <c r="B1493" s="321" t="s">
        <v>2543</v>
      </c>
      <c r="C1493" s="93" t="s">
        <v>2544</v>
      </c>
      <c r="D1493" s="477">
        <f>E1493*E58</f>
        <v>488.95050000000003</v>
      </c>
      <c r="E1493" s="105">
        <v>6.99</v>
      </c>
      <c r="F1493" s="108"/>
      <c r="G1493" s="90"/>
      <c r="H1493" s="88"/>
      <c r="I1493" s="455">
        <f t="shared" si="140"/>
        <v>0</v>
      </c>
      <c r="J1493" s="17"/>
    </row>
    <row r="1494" spans="1:36" s="89" customFormat="1">
      <c r="A1494" s="20" t="s">
        <v>20</v>
      </c>
      <c r="B1494" s="179" t="s">
        <v>2545</v>
      </c>
      <c r="C1494" s="34" t="s">
        <v>2546</v>
      </c>
      <c r="D1494" s="31">
        <f>E1494*E58</f>
        <v>349.05050000000006</v>
      </c>
      <c r="E1494" s="1">
        <v>4.99</v>
      </c>
      <c r="F1494" s="60"/>
      <c r="G1494" s="4"/>
      <c r="H1494" s="67"/>
      <c r="I1494" s="454">
        <f t="shared" si="140"/>
        <v>0</v>
      </c>
      <c r="J1494" s="17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</row>
    <row r="1495" spans="1:36">
      <c r="A1495" s="349" t="s">
        <v>20</v>
      </c>
      <c r="B1495" s="131" t="s">
        <v>2547</v>
      </c>
      <c r="C1495" s="119" t="s">
        <v>2548</v>
      </c>
      <c r="D1495" s="486">
        <f>E1495*E58</f>
        <v>349.05050000000006</v>
      </c>
      <c r="E1495" s="106">
        <v>4.99</v>
      </c>
      <c r="F1495" s="110"/>
      <c r="G1495" s="91"/>
      <c r="H1495" s="98"/>
      <c r="I1495" s="459">
        <f t="shared" si="140"/>
        <v>0</v>
      </c>
      <c r="J1495" s="17"/>
    </row>
    <row r="1496" spans="1:36">
      <c r="A1496" s="352" t="s">
        <v>20</v>
      </c>
      <c r="B1496" s="391" t="s">
        <v>2549</v>
      </c>
      <c r="C1496" s="164" t="s">
        <v>2550</v>
      </c>
      <c r="D1496" s="513">
        <f>E1496*E58</f>
        <v>230.13550000000001</v>
      </c>
      <c r="E1496" s="16">
        <v>3.29</v>
      </c>
      <c r="F1496" s="62"/>
      <c r="G1496" s="50"/>
      <c r="H1496" s="68"/>
      <c r="I1496" s="475">
        <f t="shared" si="140"/>
        <v>0</v>
      </c>
      <c r="J1496" s="17"/>
    </row>
    <row r="1497" spans="1:36" ht="25.5">
      <c r="A1497" s="349" t="s">
        <v>2523</v>
      </c>
      <c r="B1497" s="131"/>
      <c r="C1497" s="119" t="s">
        <v>2551</v>
      </c>
      <c r="D1497" s="486">
        <v>450</v>
      </c>
      <c r="E1497" s="106"/>
      <c r="F1497" s="110"/>
      <c r="G1497" s="91"/>
      <c r="H1497" s="98"/>
      <c r="I1497" s="459">
        <f t="shared" si="140"/>
        <v>0</v>
      </c>
      <c r="J1497" s="17"/>
    </row>
    <row r="1498" spans="1:36" s="89" customFormat="1" ht="15.75">
      <c r="A1498" s="716" t="s">
        <v>2552</v>
      </c>
      <c r="B1498" s="686"/>
      <c r="C1498" s="686"/>
      <c r="D1498" s="686"/>
      <c r="E1498" s="686"/>
      <c r="F1498" s="686"/>
      <c r="G1498" s="686"/>
      <c r="H1498" s="686"/>
      <c r="I1498" s="687"/>
      <c r="J1498" s="17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</row>
    <row r="1499" spans="1:36" s="89" customFormat="1">
      <c r="A1499" s="121" t="s">
        <v>62</v>
      </c>
      <c r="B1499" s="392" t="s">
        <v>2553</v>
      </c>
      <c r="C1499" s="101" t="s">
        <v>2554</v>
      </c>
      <c r="D1499" s="115">
        <f>E1499*$E$58</f>
        <v>979.30000000000007</v>
      </c>
      <c r="E1499" s="103">
        <v>14</v>
      </c>
      <c r="F1499" s="112"/>
      <c r="G1499" s="114"/>
      <c r="H1499" s="99"/>
      <c r="I1499" s="453">
        <f t="shared" ref="I1499:I1506" si="145">H1499*D1499</f>
        <v>0</v>
      </c>
      <c r="J1499" s="17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</row>
    <row r="1500" spans="1:36">
      <c r="A1500" s="121" t="s">
        <v>475</v>
      </c>
      <c r="B1500" s="425" t="s">
        <v>2555</v>
      </c>
      <c r="C1500" s="101" t="s">
        <v>2556</v>
      </c>
      <c r="D1500" s="115">
        <f>E1500*$E$58</f>
        <v>1399</v>
      </c>
      <c r="E1500" s="103">
        <v>20</v>
      </c>
      <c r="F1500" s="112"/>
      <c r="G1500" s="114"/>
      <c r="H1500" s="99"/>
      <c r="I1500" s="453">
        <f t="shared" si="145"/>
        <v>0</v>
      </c>
      <c r="J1500" s="17"/>
    </row>
    <row r="1501" spans="1:36" s="89" customFormat="1">
      <c r="A1501" s="20" t="s">
        <v>62</v>
      </c>
      <c r="B1501" s="179" t="s">
        <v>2557</v>
      </c>
      <c r="C1501" s="7" t="s">
        <v>2558</v>
      </c>
      <c r="D1501" s="31">
        <f>E1501*E58</f>
        <v>979.30000000000007</v>
      </c>
      <c r="E1501" s="1">
        <v>14</v>
      </c>
      <c r="F1501" s="60"/>
      <c r="G1501" s="4"/>
      <c r="H1501" s="67"/>
      <c r="I1501" s="454">
        <f t="shared" si="145"/>
        <v>0</v>
      </c>
      <c r="J1501" s="17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</row>
    <row r="1502" spans="1:36">
      <c r="A1502" s="100" t="s">
        <v>62</v>
      </c>
      <c r="B1502" s="321" t="s">
        <v>2559</v>
      </c>
      <c r="C1502" s="86" t="s">
        <v>2560</v>
      </c>
      <c r="D1502" s="477">
        <f>E1502*E58</f>
        <v>1294.075</v>
      </c>
      <c r="E1502" s="105">
        <v>18.5</v>
      </c>
      <c r="F1502" s="108"/>
      <c r="G1502" s="90"/>
      <c r="H1502" s="88"/>
      <c r="I1502" s="455">
        <f t="shared" si="145"/>
        <v>0</v>
      </c>
      <c r="J1502" s="17"/>
    </row>
    <row r="1503" spans="1:36">
      <c r="A1503" s="20" t="s">
        <v>62</v>
      </c>
      <c r="B1503" s="179" t="s">
        <v>2561</v>
      </c>
      <c r="C1503" s="7" t="s">
        <v>2562</v>
      </c>
      <c r="D1503" s="31">
        <f>E1503*E58</f>
        <v>1468.95</v>
      </c>
      <c r="E1503" s="1">
        <v>21</v>
      </c>
      <c r="F1503" s="60"/>
      <c r="G1503" s="4"/>
      <c r="H1503" s="67"/>
      <c r="I1503" s="454">
        <f t="shared" si="145"/>
        <v>0</v>
      </c>
      <c r="J1503" s="17"/>
    </row>
    <row r="1504" spans="1:36">
      <c r="A1504" s="100" t="s">
        <v>342</v>
      </c>
      <c r="B1504" s="321" t="s">
        <v>2563</v>
      </c>
      <c r="C1504" s="86" t="s">
        <v>2564</v>
      </c>
      <c r="D1504" s="477">
        <f>E1504*E58</f>
        <v>1399</v>
      </c>
      <c r="E1504" s="105">
        <v>20</v>
      </c>
      <c r="F1504" s="108"/>
      <c r="G1504" s="90"/>
      <c r="H1504" s="88"/>
      <c r="I1504" s="455">
        <f t="shared" si="145"/>
        <v>0</v>
      </c>
      <c r="J1504" s="17"/>
    </row>
    <row r="1505" spans="1:36">
      <c r="A1505" s="352" t="s">
        <v>475</v>
      </c>
      <c r="B1505" s="391" t="s">
        <v>2565</v>
      </c>
      <c r="C1505" s="22" t="s">
        <v>2566</v>
      </c>
      <c r="D1505" s="513">
        <f>E1505*E58</f>
        <v>1465.4525000000001</v>
      </c>
      <c r="E1505" s="16">
        <v>20.95</v>
      </c>
      <c r="F1505" s="62"/>
      <c r="G1505" s="50"/>
      <c r="H1505" s="68"/>
      <c r="I1505" s="475">
        <f t="shared" si="145"/>
        <v>0</v>
      </c>
      <c r="J1505" s="17"/>
    </row>
    <row r="1506" spans="1:36">
      <c r="A1506" s="100" t="s">
        <v>1607</v>
      </c>
      <c r="B1506" s="321"/>
      <c r="C1506" s="86" t="s">
        <v>2567</v>
      </c>
      <c r="D1506" s="477">
        <f>E1506*E58</f>
        <v>1748.75</v>
      </c>
      <c r="E1506" s="105">
        <v>25</v>
      </c>
      <c r="F1506" s="108"/>
      <c r="G1506" s="90"/>
      <c r="H1506" s="88"/>
      <c r="I1506" s="459">
        <f t="shared" si="145"/>
        <v>0</v>
      </c>
      <c r="J1506" s="17"/>
    </row>
    <row r="1507" spans="1:36" s="89" customFormat="1" ht="15.75">
      <c r="A1507" s="716" t="s">
        <v>2568</v>
      </c>
      <c r="B1507" s="686"/>
      <c r="C1507" s="686"/>
      <c r="D1507" s="686"/>
      <c r="E1507" s="686"/>
      <c r="F1507" s="686"/>
      <c r="G1507" s="686"/>
      <c r="H1507" s="686"/>
      <c r="I1507" s="687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</row>
    <row r="1508" spans="1:36" s="89" customFormat="1">
      <c r="A1508" s="100" t="s">
        <v>475</v>
      </c>
      <c r="B1508" s="321" t="s">
        <v>2569</v>
      </c>
      <c r="C1508" s="93" t="s">
        <v>2570</v>
      </c>
      <c r="D1508" s="477">
        <f>E1508*E58</f>
        <v>125.91000000000001</v>
      </c>
      <c r="E1508" s="105">
        <v>1.8</v>
      </c>
      <c r="F1508" s="108"/>
      <c r="G1508" s="90"/>
      <c r="H1508" s="88"/>
      <c r="I1508" s="455">
        <f t="shared" ref="I1508:I1521" si="146">H1508*D1508</f>
        <v>0</v>
      </c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</row>
    <row r="1509" spans="1:36">
      <c r="A1509" s="20" t="s">
        <v>2389</v>
      </c>
      <c r="B1509" s="179" t="s">
        <v>194</v>
      </c>
      <c r="C1509" s="34" t="s">
        <v>2571</v>
      </c>
      <c r="D1509" s="31">
        <f>E1509*E58</f>
        <v>139.9</v>
      </c>
      <c r="E1509" s="1">
        <v>2</v>
      </c>
      <c r="F1509" s="60"/>
      <c r="G1509" s="4"/>
      <c r="H1509" s="67"/>
      <c r="I1509" s="454">
        <f t="shared" si="146"/>
        <v>0</v>
      </c>
      <c r="J1509" s="17"/>
    </row>
    <row r="1510" spans="1:36" ht="25.5">
      <c r="A1510" s="100" t="s">
        <v>645</v>
      </c>
      <c r="B1510" s="321" t="s">
        <v>2572</v>
      </c>
      <c r="C1510" s="93" t="s">
        <v>2573</v>
      </c>
      <c r="D1510" s="105">
        <f>F1510*$F$58</f>
        <v>236.04000000000002</v>
      </c>
      <c r="E1510" s="573"/>
      <c r="F1510" s="108">
        <v>3</v>
      </c>
      <c r="G1510" s="90"/>
      <c r="H1510" s="88"/>
      <c r="I1510" s="455">
        <f>D1510*H1510</f>
        <v>0</v>
      </c>
      <c r="J1510" s="17"/>
    </row>
    <row r="1511" spans="1:36" ht="25.5">
      <c r="A1511" s="352" t="s">
        <v>645</v>
      </c>
      <c r="B1511" s="391" t="s">
        <v>2574</v>
      </c>
      <c r="C1511" s="164" t="s">
        <v>2575</v>
      </c>
      <c r="D1511" s="1">
        <f>F1511*$F$58</f>
        <v>236.04000000000002</v>
      </c>
      <c r="E1511" s="574"/>
      <c r="F1511" s="62">
        <v>3</v>
      </c>
      <c r="G1511" s="50"/>
      <c r="H1511" s="68"/>
      <c r="I1511" s="454">
        <f>D1511*H1511</f>
        <v>0</v>
      </c>
      <c r="J1511" s="17"/>
    </row>
    <row r="1512" spans="1:36" ht="25.5">
      <c r="A1512" s="352" t="s">
        <v>17</v>
      </c>
      <c r="B1512" s="391" t="s">
        <v>2576</v>
      </c>
      <c r="C1512" s="164" t="s">
        <v>2577</v>
      </c>
      <c r="D1512" s="549">
        <f>E1512*E57</f>
        <v>0</v>
      </c>
      <c r="E1512" s="16">
        <v>2</v>
      </c>
      <c r="F1512" s="62"/>
      <c r="G1512" s="50"/>
      <c r="H1512" s="68"/>
      <c r="I1512" s="475">
        <f t="shared" ref="I1512" si="147">H1512*D1512</f>
        <v>0</v>
      </c>
      <c r="J1512" s="17"/>
    </row>
    <row r="1513" spans="1:36" ht="25.5">
      <c r="A1513" s="352" t="s">
        <v>17</v>
      </c>
      <c r="B1513" s="391" t="s">
        <v>2578</v>
      </c>
      <c r="C1513" s="164" t="s">
        <v>2579</v>
      </c>
      <c r="D1513" s="549">
        <f>E1513*E58</f>
        <v>139.9</v>
      </c>
      <c r="E1513" s="16">
        <v>2</v>
      </c>
      <c r="F1513" s="62"/>
      <c r="G1513" s="50"/>
      <c r="H1513" s="68"/>
      <c r="I1513" s="475">
        <f t="shared" si="146"/>
        <v>0</v>
      </c>
      <c r="J1513" s="17"/>
    </row>
    <row r="1514" spans="1:36" ht="25.5">
      <c r="A1514" s="352" t="s">
        <v>17</v>
      </c>
      <c r="B1514" s="391" t="s">
        <v>2580</v>
      </c>
      <c r="C1514" s="164" t="s">
        <v>2581</v>
      </c>
      <c r="D1514" s="549">
        <f>E1514*E58</f>
        <v>139.9</v>
      </c>
      <c r="E1514" s="16">
        <v>2</v>
      </c>
      <c r="F1514" s="62"/>
      <c r="G1514" s="50"/>
      <c r="H1514" s="68"/>
      <c r="I1514" s="475">
        <f t="shared" si="146"/>
        <v>0</v>
      </c>
      <c r="J1514" s="17"/>
    </row>
    <row r="1515" spans="1:36" s="89" customFormat="1" ht="25.5">
      <c r="A1515" s="352" t="s">
        <v>17</v>
      </c>
      <c r="B1515" s="391" t="s">
        <v>2582</v>
      </c>
      <c r="C1515" s="164" t="s">
        <v>2583</v>
      </c>
      <c r="D1515" s="549">
        <f>E1515*E58</f>
        <v>139.9</v>
      </c>
      <c r="E1515" s="16">
        <v>2</v>
      </c>
      <c r="F1515" s="62"/>
      <c r="G1515" s="50"/>
      <c r="H1515" s="68"/>
      <c r="I1515" s="475">
        <f t="shared" si="146"/>
        <v>0</v>
      </c>
      <c r="J1515" s="17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</row>
    <row r="1516" spans="1:36">
      <c r="A1516" s="20" t="s">
        <v>17</v>
      </c>
      <c r="B1516" s="179" t="s">
        <v>2576</v>
      </c>
      <c r="C1516" s="34" t="s">
        <v>2584</v>
      </c>
      <c r="D1516" s="31">
        <f>E1516*E58</f>
        <v>118.91500000000001</v>
      </c>
      <c r="E1516" s="1">
        <v>1.7</v>
      </c>
      <c r="F1516" s="60"/>
      <c r="G1516" s="4"/>
      <c r="H1516" s="67"/>
      <c r="I1516" s="454">
        <f t="shared" si="146"/>
        <v>0</v>
      </c>
      <c r="J1516" s="17"/>
    </row>
    <row r="1517" spans="1:36" s="89" customFormat="1">
      <c r="A1517" s="20" t="s">
        <v>380</v>
      </c>
      <c r="B1517" s="179" t="s">
        <v>2585</v>
      </c>
      <c r="C1517" s="34" t="s">
        <v>2586</v>
      </c>
      <c r="D1517" s="31">
        <f>E1517*E58</f>
        <v>304.28249999999997</v>
      </c>
      <c r="E1517" s="1">
        <v>4.3499999999999996</v>
      </c>
      <c r="F1517" s="60"/>
      <c r="G1517" s="4"/>
      <c r="H1517" s="67"/>
      <c r="I1517" s="454">
        <f t="shared" si="146"/>
        <v>0</v>
      </c>
      <c r="J1517" s="17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</row>
    <row r="1518" spans="1:36" s="89" customFormat="1">
      <c r="A1518" s="20" t="s">
        <v>2587</v>
      </c>
      <c r="B1518" s="179"/>
      <c r="C1518" s="34" t="s">
        <v>2588</v>
      </c>
      <c r="D1518" s="31">
        <f>E1518*$E$58</f>
        <v>349.75</v>
      </c>
      <c r="E1518" s="1">
        <v>5</v>
      </c>
      <c r="F1518" s="60"/>
      <c r="G1518" s="4"/>
      <c r="H1518" s="67"/>
      <c r="I1518" s="454">
        <f t="shared" si="146"/>
        <v>0</v>
      </c>
      <c r="J1518" s="17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</row>
    <row r="1519" spans="1:36">
      <c r="A1519" s="20" t="s">
        <v>2587</v>
      </c>
      <c r="B1519" s="179"/>
      <c r="C1519" s="34" t="s">
        <v>2589</v>
      </c>
      <c r="D1519" s="31">
        <f>E1519*$E$58</f>
        <v>524.625</v>
      </c>
      <c r="E1519" s="1">
        <v>7.5</v>
      </c>
      <c r="F1519" s="60"/>
      <c r="G1519" s="4"/>
      <c r="H1519" s="67"/>
      <c r="I1519" s="454">
        <f t="shared" si="146"/>
        <v>0</v>
      </c>
      <c r="J1519" s="17"/>
    </row>
    <row r="1520" spans="1:36">
      <c r="A1520" s="20" t="s">
        <v>2587</v>
      </c>
      <c r="B1520" s="179"/>
      <c r="C1520" s="34" t="s">
        <v>2590</v>
      </c>
      <c r="D1520" s="31">
        <f>E1520*$E$58</f>
        <v>839.40000000000009</v>
      </c>
      <c r="E1520" s="1">
        <v>12</v>
      </c>
      <c r="F1520" s="60"/>
      <c r="G1520" s="4"/>
      <c r="H1520" s="67"/>
      <c r="I1520" s="454">
        <f t="shared" si="146"/>
        <v>0</v>
      </c>
      <c r="J1520" s="17"/>
    </row>
    <row r="1521" spans="1:36">
      <c r="A1521" s="20" t="s">
        <v>2587</v>
      </c>
      <c r="B1521" s="179">
        <v>9088</v>
      </c>
      <c r="C1521" s="34" t="s">
        <v>2591</v>
      </c>
      <c r="D1521" s="31">
        <f>F1521*$F$58</f>
        <v>786.80000000000007</v>
      </c>
      <c r="E1521" s="1"/>
      <c r="F1521" s="60">
        <v>10</v>
      </c>
      <c r="G1521" s="4"/>
      <c r="H1521" s="67"/>
      <c r="I1521" s="454">
        <f t="shared" si="146"/>
        <v>0</v>
      </c>
      <c r="J1521" s="17"/>
    </row>
    <row r="1522" spans="1:36" s="97" customFormat="1" ht="15.75">
      <c r="A1522" s="716" t="s">
        <v>2592</v>
      </c>
      <c r="B1522" s="686"/>
      <c r="C1522" s="686"/>
      <c r="D1522" s="686"/>
      <c r="E1522" s="686"/>
      <c r="F1522" s="686"/>
      <c r="G1522" s="686"/>
      <c r="H1522" s="686"/>
      <c r="I1522" s="687"/>
      <c r="J1522" s="23"/>
      <c r="K1522" s="10"/>
      <c r="L1522" s="10"/>
      <c r="M1522" s="9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</row>
    <row r="1523" spans="1:36" ht="25.5">
      <c r="A1523" s="100" t="s">
        <v>2593</v>
      </c>
      <c r="B1523" s="100" t="s">
        <v>2594</v>
      </c>
      <c r="C1523" s="195" t="s">
        <v>2595</v>
      </c>
      <c r="D1523" s="457">
        <f>E1523*E58</f>
        <v>1049.25</v>
      </c>
      <c r="E1523" s="96">
        <v>15</v>
      </c>
      <c r="F1523" s="90"/>
      <c r="G1523" s="90"/>
      <c r="H1523" s="157"/>
      <c r="I1523" s="607">
        <f>H1523*D1523</f>
        <v>0</v>
      </c>
      <c r="J1523" s="17"/>
      <c r="M1523" s="10"/>
    </row>
    <row r="1524" spans="1:36" s="89" customFormat="1" ht="25.5">
      <c r="A1524" s="20" t="s">
        <v>2593</v>
      </c>
      <c r="B1524" s="20" t="s">
        <v>2596</v>
      </c>
      <c r="C1524" s="196" t="s">
        <v>2597</v>
      </c>
      <c r="D1524" s="198">
        <f>E1524*E58</f>
        <v>1224.125</v>
      </c>
      <c r="E1524" s="41">
        <v>17.5</v>
      </c>
      <c r="F1524" s="4"/>
      <c r="G1524" s="4"/>
      <c r="H1524" s="158"/>
      <c r="I1524" s="566">
        <f>H1524*D1524</f>
        <v>0</v>
      </c>
      <c r="J1524" s="17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</row>
    <row r="1525" spans="1:36" ht="25.5">
      <c r="A1525" s="349" t="s">
        <v>2593</v>
      </c>
      <c r="B1525" s="349" t="s">
        <v>2598</v>
      </c>
      <c r="C1525" s="322" t="s">
        <v>2599</v>
      </c>
      <c r="D1525" s="458">
        <f>E1525*E58</f>
        <v>1399</v>
      </c>
      <c r="E1525" s="95">
        <v>20</v>
      </c>
      <c r="F1525" s="91"/>
      <c r="G1525" s="91"/>
      <c r="H1525" s="183"/>
      <c r="I1525" s="608">
        <f>H1525*D1525</f>
        <v>0</v>
      </c>
      <c r="J1525" s="17"/>
    </row>
    <row r="1526" spans="1:36" s="89" customFormat="1">
      <c r="A1526" s="20" t="s">
        <v>20</v>
      </c>
      <c r="B1526" s="20" t="s">
        <v>2600</v>
      </c>
      <c r="C1526" s="196" t="s">
        <v>2601</v>
      </c>
      <c r="D1526" s="198">
        <f>E1526*E58</f>
        <v>489.65000000000003</v>
      </c>
      <c r="E1526" s="41">
        <v>7</v>
      </c>
      <c r="F1526" s="4"/>
      <c r="G1526" s="4"/>
      <c r="H1526" s="158"/>
      <c r="I1526" s="566">
        <f>H1526*D1526</f>
        <v>0</v>
      </c>
      <c r="J1526" s="17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</row>
    <row r="1527" spans="1:36">
      <c r="A1527" s="184" t="s">
        <v>20</v>
      </c>
      <c r="B1527" s="184" t="s">
        <v>2602</v>
      </c>
      <c r="C1527" s="664" t="s">
        <v>2603</v>
      </c>
      <c r="D1527" s="609">
        <f>E1527*E58</f>
        <v>489.65000000000003</v>
      </c>
      <c r="E1527" s="185">
        <v>7</v>
      </c>
      <c r="F1527" s="610"/>
      <c r="G1527" s="610"/>
      <c r="H1527" s="186"/>
      <c r="I1527" s="611">
        <f>H1527*D1527</f>
        <v>0</v>
      </c>
      <c r="J1527" s="17"/>
    </row>
    <row r="1528" spans="1:36" ht="15.75">
      <c r="A1528" s="715" t="s">
        <v>2604</v>
      </c>
      <c r="B1528" s="689"/>
      <c r="C1528" s="689"/>
      <c r="D1528" s="689"/>
      <c r="E1528" s="689"/>
      <c r="F1528" s="689"/>
      <c r="G1528" s="689"/>
      <c r="H1528" s="689"/>
      <c r="I1528" s="690"/>
      <c r="J1528" s="17"/>
    </row>
    <row r="1529" spans="1:36">
      <c r="A1529" s="100" t="s">
        <v>2605</v>
      </c>
      <c r="B1529" s="313" t="s">
        <v>2606</v>
      </c>
      <c r="C1529" s="93" t="s">
        <v>2607</v>
      </c>
      <c r="D1529" s="151">
        <f>F1529*$F$58</f>
        <v>9441.6</v>
      </c>
      <c r="E1529" s="90"/>
      <c r="F1529" s="108">
        <v>120</v>
      </c>
      <c r="G1529" s="90"/>
      <c r="H1529" s="88"/>
      <c r="I1529" s="455">
        <f>D1529*H1529</f>
        <v>0</v>
      </c>
      <c r="J1529" s="17"/>
    </row>
    <row r="1530" spans="1:36" s="89" customFormat="1">
      <c r="A1530" s="349" t="s">
        <v>2605</v>
      </c>
      <c r="B1530" s="387" t="s">
        <v>2608</v>
      </c>
      <c r="C1530" s="271" t="s">
        <v>2609</v>
      </c>
      <c r="D1530" s="151">
        <f>E1530*$E$58</f>
        <v>12591</v>
      </c>
      <c r="E1530" s="114">
        <v>180</v>
      </c>
      <c r="F1530" s="112"/>
      <c r="G1530" s="90"/>
      <c r="H1530" s="99"/>
      <c r="I1530" s="453">
        <f>D1530*H1530</f>
        <v>0</v>
      </c>
      <c r="J1530" s="19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</row>
    <row r="1531" spans="1:36" s="89" customFormat="1">
      <c r="A1531" s="349" t="s">
        <v>17</v>
      </c>
      <c r="B1531" s="121" t="s">
        <v>2610</v>
      </c>
      <c r="C1531" s="637" t="s">
        <v>2611</v>
      </c>
      <c r="D1531" s="2">
        <f>E1531*E58</f>
        <v>1329.05</v>
      </c>
      <c r="E1531" s="114">
        <v>19</v>
      </c>
      <c r="F1531" s="112"/>
      <c r="G1531" s="90"/>
      <c r="H1531" s="99"/>
      <c r="I1531" s="453">
        <f>H1531*D1531</f>
        <v>0</v>
      </c>
      <c r="J1531" s="215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</row>
    <row r="1532" spans="1:36" s="89" customFormat="1">
      <c r="A1532" s="349" t="s">
        <v>17</v>
      </c>
      <c r="B1532" s="121" t="s">
        <v>2612</v>
      </c>
      <c r="C1532" s="637" t="s">
        <v>2613</v>
      </c>
      <c r="D1532" s="2">
        <f>E1532*E58</f>
        <v>1259.1000000000001</v>
      </c>
      <c r="E1532" s="114">
        <v>18</v>
      </c>
      <c r="F1532" s="112"/>
      <c r="G1532" s="90"/>
      <c r="H1532" s="99"/>
      <c r="I1532" s="453">
        <f>H1532*D1532</f>
        <v>0</v>
      </c>
      <c r="J1532" s="215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</row>
    <row r="1533" spans="1:36">
      <c r="A1533" s="349" t="s">
        <v>645</v>
      </c>
      <c r="B1533" s="121" t="s">
        <v>2614</v>
      </c>
      <c r="C1533" s="271" t="s">
        <v>2615</v>
      </c>
      <c r="D1533" s="2">
        <f>E1533*E58</f>
        <v>2028.5500000000002</v>
      </c>
      <c r="E1533" s="114">
        <v>29</v>
      </c>
      <c r="F1533" s="112"/>
      <c r="G1533" s="90"/>
      <c r="H1533" s="99"/>
      <c r="I1533" s="453">
        <f>H1533*D1533</f>
        <v>0</v>
      </c>
      <c r="J1533" s="17"/>
    </row>
    <row r="1534" spans="1:36">
      <c r="A1534" s="350" t="s">
        <v>23</v>
      </c>
      <c r="B1534" s="20" t="s">
        <v>2616</v>
      </c>
      <c r="C1534" s="34" t="s">
        <v>2617</v>
      </c>
      <c r="D1534" s="2">
        <f>E1534*E58</f>
        <v>905.85249999999996</v>
      </c>
      <c r="E1534" s="4">
        <v>12.95</v>
      </c>
      <c r="F1534" s="60"/>
      <c r="G1534" s="4"/>
      <c r="H1534" s="67"/>
      <c r="I1534" s="454">
        <f>H1534*D1534</f>
        <v>0</v>
      </c>
      <c r="J1534" s="17"/>
    </row>
    <row r="1535" spans="1:36">
      <c r="A1535" s="349" t="s">
        <v>17</v>
      </c>
      <c r="B1535" s="131" t="s">
        <v>194</v>
      </c>
      <c r="C1535" s="93" t="s">
        <v>2618</v>
      </c>
      <c r="D1535" s="151">
        <f>E1535*E58</f>
        <v>349.75</v>
      </c>
      <c r="E1535" s="90">
        <v>5</v>
      </c>
      <c r="F1535" s="108"/>
      <c r="G1535" s="90"/>
      <c r="H1535" s="88"/>
      <c r="I1535" s="455"/>
      <c r="J1535" s="17"/>
    </row>
    <row r="1536" spans="1:36">
      <c r="A1536" s="20" t="s">
        <v>2389</v>
      </c>
      <c r="B1536" s="20" t="s">
        <v>2619</v>
      </c>
      <c r="C1536" s="34" t="s">
        <v>2620</v>
      </c>
      <c r="D1536" s="2">
        <f>E1536*E58</f>
        <v>489.65000000000003</v>
      </c>
      <c r="E1536" s="4">
        <v>7</v>
      </c>
      <c r="F1536" s="60"/>
      <c r="G1536" s="4"/>
      <c r="H1536" s="67"/>
      <c r="I1536" s="454">
        <f t="shared" ref="I1536:I1542" si="148">H1536*D1536</f>
        <v>0</v>
      </c>
      <c r="J1536" s="17"/>
    </row>
    <row r="1537" spans="1:36" ht="25.5">
      <c r="A1537" s="100" t="s">
        <v>2389</v>
      </c>
      <c r="B1537" s="100" t="s">
        <v>2621</v>
      </c>
      <c r="C1537" s="93" t="s">
        <v>2622</v>
      </c>
      <c r="D1537" s="151">
        <f>E1537*E58</f>
        <v>489.65000000000003</v>
      </c>
      <c r="E1537" s="90">
        <v>7</v>
      </c>
      <c r="F1537" s="108"/>
      <c r="G1537" s="90"/>
      <c r="H1537" s="88"/>
      <c r="I1537" s="455">
        <f t="shared" si="148"/>
        <v>0</v>
      </c>
      <c r="J1537" s="17"/>
    </row>
    <row r="1538" spans="1:36" ht="25.5">
      <c r="A1538" s="20" t="s">
        <v>17</v>
      </c>
      <c r="B1538" s="20"/>
      <c r="C1538" s="34" t="s">
        <v>2623</v>
      </c>
      <c r="D1538" s="2">
        <f>E1538*E58</f>
        <v>1049.25</v>
      </c>
      <c r="E1538" s="245">
        <v>15</v>
      </c>
      <c r="F1538" s="60"/>
      <c r="G1538" s="4"/>
      <c r="H1538" s="67"/>
      <c r="I1538" s="454">
        <f t="shared" si="148"/>
        <v>0</v>
      </c>
      <c r="J1538" s="17"/>
    </row>
    <row r="1539" spans="1:36">
      <c r="A1539" s="100" t="s">
        <v>62</v>
      </c>
      <c r="B1539" s="100" t="s">
        <v>2624</v>
      </c>
      <c r="C1539" s="93" t="s">
        <v>2625</v>
      </c>
      <c r="D1539" s="151">
        <f>E1539*E58</f>
        <v>3633.9025000000001</v>
      </c>
      <c r="E1539" s="90">
        <v>51.95</v>
      </c>
      <c r="F1539" s="108"/>
      <c r="G1539" s="90"/>
      <c r="H1539" s="88"/>
      <c r="I1539" s="455">
        <f t="shared" si="148"/>
        <v>0</v>
      </c>
      <c r="J1539" s="17"/>
    </row>
    <row r="1540" spans="1:36">
      <c r="A1540" s="352" t="s">
        <v>17</v>
      </c>
      <c r="B1540" s="391" t="s">
        <v>194</v>
      </c>
      <c r="C1540" s="164" t="s">
        <v>2626</v>
      </c>
      <c r="D1540" s="513">
        <f>E1540*E58</f>
        <v>1223.4254999999998</v>
      </c>
      <c r="E1540" s="16">
        <v>17.489999999999998</v>
      </c>
      <c r="F1540" s="62"/>
      <c r="G1540" s="50"/>
      <c r="H1540" s="68"/>
      <c r="I1540" s="475">
        <f t="shared" si="148"/>
        <v>0</v>
      </c>
      <c r="J1540" s="17"/>
    </row>
    <row r="1541" spans="1:36">
      <c r="A1541" s="352" t="s">
        <v>17</v>
      </c>
      <c r="B1541" s="391" t="s">
        <v>194</v>
      </c>
      <c r="C1541" s="164" t="s">
        <v>2627</v>
      </c>
      <c r="D1541" s="513">
        <f>E1541*E58</f>
        <v>3147.75</v>
      </c>
      <c r="E1541" s="16">
        <v>45</v>
      </c>
      <c r="F1541" s="62"/>
      <c r="G1541" s="50"/>
      <c r="H1541" s="68"/>
      <c r="I1541" s="475">
        <f t="shared" si="148"/>
        <v>0</v>
      </c>
      <c r="J1541" s="215"/>
    </row>
    <row r="1542" spans="1:36" ht="25.5">
      <c r="A1542" s="350" t="s">
        <v>101</v>
      </c>
      <c r="B1542" s="350" t="s">
        <v>2628</v>
      </c>
      <c r="C1542" s="34" t="s">
        <v>2629</v>
      </c>
      <c r="D1542" s="198">
        <v>1200</v>
      </c>
      <c r="E1542" s="4"/>
      <c r="F1542" s="4"/>
      <c r="G1542" s="4"/>
      <c r="H1542" s="193"/>
      <c r="I1542" s="475">
        <f t="shared" si="148"/>
        <v>0</v>
      </c>
      <c r="J1542" s="17" t="s">
        <v>2630</v>
      </c>
    </row>
    <row r="1543" spans="1:36" s="89" customFormat="1" ht="15.75">
      <c r="A1543" s="716" t="s">
        <v>2631</v>
      </c>
      <c r="B1543" s="686"/>
      <c r="C1543" s="686"/>
      <c r="D1543" s="686"/>
      <c r="E1543" s="686"/>
      <c r="F1543" s="686"/>
      <c r="G1543" s="686"/>
      <c r="H1543" s="686"/>
      <c r="I1543" s="687"/>
      <c r="J1543" s="17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</row>
    <row r="1544" spans="1:36" ht="25.5">
      <c r="A1544" s="121" t="s">
        <v>1487</v>
      </c>
      <c r="B1544" s="392" t="s">
        <v>2632</v>
      </c>
      <c r="C1544" s="271" t="s">
        <v>2633</v>
      </c>
      <c r="D1544" s="115">
        <f>E1544*E58</f>
        <v>2518.2000000000003</v>
      </c>
      <c r="E1544" s="259">
        <v>36</v>
      </c>
      <c r="F1544" s="112"/>
      <c r="G1544" s="114"/>
      <c r="H1544" s="99"/>
      <c r="I1544" s="453">
        <f t="shared" ref="I1544:I1564" si="149">H1544*D1544</f>
        <v>0</v>
      </c>
      <c r="J1544" s="17"/>
    </row>
    <row r="1545" spans="1:36" s="89" customFormat="1">
      <c r="A1545" s="20" t="s">
        <v>1487</v>
      </c>
      <c r="B1545" s="179" t="s">
        <v>2634</v>
      </c>
      <c r="C1545" s="34" t="s">
        <v>2635</v>
      </c>
      <c r="D1545" s="31">
        <f>E1545*E58</f>
        <v>839.40000000000009</v>
      </c>
      <c r="E1545" s="249">
        <v>12</v>
      </c>
      <c r="F1545" s="60"/>
      <c r="G1545" s="4"/>
      <c r="H1545" s="67"/>
      <c r="I1545" s="454">
        <f t="shared" si="149"/>
        <v>0</v>
      </c>
      <c r="J1545" s="17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</row>
    <row r="1546" spans="1:36">
      <c r="A1546" s="100" t="s">
        <v>1487</v>
      </c>
      <c r="B1546" s="321" t="s">
        <v>2636</v>
      </c>
      <c r="C1546" s="93" t="s">
        <v>2637</v>
      </c>
      <c r="D1546" s="477">
        <f>E1546*E58</f>
        <v>1049.25</v>
      </c>
      <c r="E1546" s="249">
        <v>15</v>
      </c>
      <c r="F1546" s="108"/>
      <c r="G1546" s="90"/>
      <c r="H1546" s="88"/>
      <c r="I1546" s="455">
        <f t="shared" si="149"/>
        <v>0</v>
      </c>
      <c r="J1546" s="17"/>
    </row>
    <row r="1547" spans="1:36" s="89" customFormat="1">
      <c r="A1547" s="20" t="s">
        <v>1487</v>
      </c>
      <c r="B1547" s="179" t="s">
        <v>2638</v>
      </c>
      <c r="C1547" s="34" t="s">
        <v>2639</v>
      </c>
      <c r="D1547" s="31">
        <f>E1547*E58</f>
        <v>909.35</v>
      </c>
      <c r="E1547" s="249">
        <v>13</v>
      </c>
      <c r="F1547" s="60"/>
      <c r="G1547" s="4"/>
      <c r="H1547" s="67"/>
      <c r="I1547" s="454">
        <f t="shared" si="149"/>
        <v>0</v>
      </c>
      <c r="J1547" s="17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</row>
    <row r="1548" spans="1:36">
      <c r="A1548" s="100" t="s">
        <v>1487</v>
      </c>
      <c r="B1548" s="321" t="s">
        <v>2640</v>
      </c>
      <c r="C1548" s="325" t="s">
        <v>2641</v>
      </c>
      <c r="D1548" s="490">
        <f>E1548*E58</f>
        <v>23783</v>
      </c>
      <c r="E1548" s="326">
        <v>340</v>
      </c>
      <c r="F1548" s="491"/>
      <c r="G1548" s="90"/>
      <c r="H1548" s="88"/>
      <c r="I1548" s="455">
        <f t="shared" si="149"/>
        <v>0</v>
      </c>
      <c r="J1548" s="17"/>
    </row>
    <row r="1549" spans="1:36" s="89" customFormat="1">
      <c r="A1549" s="20" t="s">
        <v>1487</v>
      </c>
      <c r="B1549" s="179" t="s">
        <v>2642</v>
      </c>
      <c r="C1549" s="164" t="s">
        <v>2643</v>
      </c>
      <c r="D1549" s="2">
        <f>E1549*E58</f>
        <v>10842.25</v>
      </c>
      <c r="E1549" s="1">
        <v>155</v>
      </c>
      <c r="F1549" s="60"/>
      <c r="G1549" s="4"/>
      <c r="H1549" s="67"/>
      <c r="I1549" s="454">
        <f t="shared" si="149"/>
        <v>0</v>
      </c>
      <c r="J1549" s="17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</row>
    <row r="1550" spans="1:36">
      <c r="A1550" s="100" t="s">
        <v>1487</v>
      </c>
      <c r="B1550" s="321" t="s">
        <v>2644</v>
      </c>
      <c r="C1550" s="119" t="s">
        <v>2645</v>
      </c>
      <c r="D1550" s="151">
        <f>E1550*E58</f>
        <v>16788</v>
      </c>
      <c r="E1550" s="105">
        <v>240</v>
      </c>
      <c r="F1550" s="108"/>
      <c r="G1550" s="90"/>
      <c r="H1550" s="88"/>
      <c r="I1550" s="455">
        <f t="shared" si="149"/>
        <v>0</v>
      </c>
      <c r="J1550" s="17"/>
    </row>
    <row r="1551" spans="1:36" s="89" customFormat="1">
      <c r="A1551" s="20" t="s">
        <v>1487</v>
      </c>
      <c r="B1551" s="179" t="s">
        <v>2646</v>
      </c>
      <c r="C1551" s="164" t="s">
        <v>2647</v>
      </c>
      <c r="D1551" s="2">
        <f>E1551*E58</f>
        <v>69.95</v>
      </c>
      <c r="E1551" s="3">
        <v>1</v>
      </c>
      <c r="F1551" s="223"/>
      <c r="G1551" s="4"/>
      <c r="H1551" s="67"/>
      <c r="I1551" s="454">
        <f t="shared" si="149"/>
        <v>0</v>
      </c>
      <c r="J1551" s="17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</row>
    <row r="1552" spans="1:36" s="89" customFormat="1" ht="25.5">
      <c r="A1552" s="100" t="s">
        <v>1487</v>
      </c>
      <c r="B1552" s="321" t="s">
        <v>2648</v>
      </c>
      <c r="C1552" s="119" t="s">
        <v>2649</v>
      </c>
      <c r="D1552" s="151">
        <f>E1552*$E$58</f>
        <v>69.95</v>
      </c>
      <c r="E1552" s="103">
        <v>1</v>
      </c>
      <c r="F1552" s="112"/>
      <c r="G1552" s="90"/>
      <c r="H1552" s="88"/>
      <c r="I1552" s="455">
        <f t="shared" si="149"/>
        <v>0</v>
      </c>
      <c r="J1552" s="17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</row>
    <row r="1553" spans="1:36" s="89" customFormat="1">
      <c r="A1553" s="100" t="s">
        <v>1487</v>
      </c>
      <c r="B1553" s="321" t="s">
        <v>2650</v>
      </c>
      <c r="C1553" s="119" t="s">
        <v>2651</v>
      </c>
      <c r="D1553" s="151">
        <f>E1553*$E$58</f>
        <v>489.65000000000003</v>
      </c>
      <c r="E1553" s="103">
        <v>7</v>
      </c>
      <c r="F1553" s="112"/>
      <c r="G1553" s="90"/>
      <c r="H1553" s="88"/>
      <c r="I1553" s="455">
        <f t="shared" si="149"/>
        <v>0</v>
      </c>
      <c r="J1553" s="17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</row>
    <row r="1554" spans="1:36" s="89" customFormat="1">
      <c r="A1554" s="100" t="s">
        <v>1487</v>
      </c>
      <c r="B1554" s="321" t="s">
        <v>2652</v>
      </c>
      <c r="C1554" s="119" t="s">
        <v>2653</v>
      </c>
      <c r="D1554" s="151">
        <f>E1554*$E$58</f>
        <v>489.65000000000003</v>
      </c>
      <c r="E1554" s="103">
        <v>7</v>
      </c>
      <c r="F1554" s="112"/>
      <c r="G1554" s="90"/>
      <c r="H1554" s="88"/>
      <c r="I1554" s="455">
        <f t="shared" si="149"/>
        <v>0</v>
      </c>
      <c r="J1554" s="17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</row>
    <row r="1555" spans="1:36">
      <c r="A1555" s="100" t="s">
        <v>1487</v>
      </c>
      <c r="B1555" s="321" t="s">
        <v>2654</v>
      </c>
      <c r="C1555" s="119" t="s">
        <v>2655</v>
      </c>
      <c r="D1555" s="151">
        <f>E1555*$E$58</f>
        <v>139.9</v>
      </c>
      <c r="E1555" s="103">
        <v>2</v>
      </c>
      <c r="F1555" s="112"/>
      <c r="G1555" s="90"/>
      <c r="H1555" s="88"/>
      <c r="I1555" s="455">
        <f t="shared" si="149"/>
        <v>0</v>
      </c>
      <c r="J1555" s="17"/>
    </row>
    <row r="1556" spans="1:36" s="89" customFormat="1">
      <c r="A1556" s="182" t="s">
        <v>1487</v>
      </c>
      <c r="B1556" s="179" t="s">
        <v>2656</v>
      </c>
      <c r="C1556" s="34" t="s">
        <v>2657</v>
      </c>
      <c r="D1556" s="18">
        <f>E1556*E58</f>
        <v>16788</v>
      </c>
      <c r="E1556" s="3">
        <v>240</v>
      </c>
      <c r="F1556" s="223"/>
      <c r="G1556" s="4"/>
      <c r="H1556" s="67"/>
      <c r="I1556" s="454">
        <f t="shared" si="149"/>
        <v>0</v>
      </c>
      <c r="J1556" s="17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</row>
    <row r="1557" spans="1:36" s="89" customFormat="1">
      <c r="A1557" s="100" t="s">
        <v>1487</v>
      </c>
      <c r="B1557" s="321" t="s">
        <v>2658</v>
      </c>
      <c r="C1557" s="93" t="s">
        <v>2659</v>
      </c>
      <c r="D1557" s="115">
        <f>E1557*E58</f>
        <v>909.35</v>
      </c>
      <c r="E1557" s="105">
        <v>13</v>
      </c>
      <c r="F1557" s="108"/>
      <c r="G1557" s="90"/>
      <c r="H1557" s="88"/>
      <c r="I1557" s="455">
        <f t="shared" si="149"/>
        <v>0</v>
      </c>
      <c r="J1557" s="17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</row>
    <row r="1558" spans="1:36">
      <c r="A1558" s="20" t="s">
        <v>1487</v>
      </c>
      <c r="B1558" s="179" t="s">
        <v>2660</v>
      </c>
      <c r="C1558" s="34" t="s">
        <v>2661</v>
      </c>
      <c r="D1558" s="18">
        <f>E1558*E58</f>
        <v>909.35</v>
      </c>
      <c r="E1558" s="1">
        <v>13</v>
      </c>
      <c r="F1558" s="60"/>
      <c r="G1558" s="4"/>
      <c r="H1558" s="67"/>
      <c r="I1558" s="454">
        <f t="shared" si="149"/>
        <v>0</v>
      </c>
      <c r="J1558" s="17"/>
    </row>
    <row r="1559" spans="1:36" s="89" customFormat="1">
      <c r="A1559" s="20" t="s">
        <v>1487</v>
      </c>
      <c r="B1559" s="179" t="s">
        <v>2662</v>
      </c>
      <c r="C1559" s="34" t="s">
        <v>2663</v>
      </c>
      <c r="D1559" s="18">
        <f>E1559*E58</f>
        <v>11192</v>
      </c>
      <c r="E1559" s="1">
        <v>160</v>
      </c>
      <c r="F1559" s="60"/>
      <c r="G1559" s="4"/>
      <c r="H1559" s="67"/>
      <c r="I1559" s="454">
        <f t="shared" si="149"/>
        <v>0</v>
      </c>
      <c r="J1559" s="17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</row>
    <row r="1560" spans="1:36">
      <c r="A1560" s="100" t="s">
        <v>1487</v>
      </c>
      <c r="B1560" s="321" t="s">
        <v>2664</v>
      </c>
      <c r="C1560" s="93" t="s">
        <v>2665</v>
      </c>
      <c r="D1560" s="115">
        <f>E1560*E58</f>
        <v>2168.4500000000003</v>
      </c>
      <c r="E1560" s="105">
        <v>31</v>
      </c>
      <c r="F1560" s="108"/>
      <c r="G1560" s="90"/>
      <c r="H1560" s="88"/>
      <c r="I1560" s="455">
        <f t="shared" si="149"/>
        <v>0</v>
      </c>
      <c r="J1560" s="17"/>
    </row>
    <row r="1561" spans="1:36" s="89" customFormat="1">
      <c r="A1561" s="20" t="s">
        <v>1487</v>
      </c>
      <c r="B1561" s="179" t="s">
        <v>2666</v>
      </c>
      <c r="C1561" s="93" t="s">
        <v>2667</v>
      </c>
      <c r="D1561" s="18">
        <f>E1561*E58</f>
        <v>2168.4500000000003</v>
      </c>
      <c r="E1561" s="1">
        <v>31</v>
      </c>
      <c r="F1561" s="60"/>
      <c r="G1561" s="4"/>
      <c r="H1561" s="67"/>
      <c r="I1561" s="454">
        <f t="shared" si="149"/>
        <v>0</v>
      </c>
      <c r="J1561" s="17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</row>
    <row r="1562" spans="1:36">
      <c r="A1562" s="100" t="s">
        <v>1487</v>
      </c>
      <c r="B1562" s="321" t="s">
        <v>2668</v>
      </c>
      <c r="C1562" s="93" t="s">
        <v>2669</v>
      </c>
      <c r="D1562" s="115">
        <f>E1562*E58</f>
        <v>1014.2750000000001</v>
      </c>
      <c r="E1562" s="105">
        <v>14.5</v>
      </c>
      <c r="F1562" s="108"/>
      <c r="G1562" s="90"/>
      <c r="H1562" s="88"/>
      <c r="I1562" s="455">
        <f t="shared" si="149"/>
        <v>0</v>
      </c>
      <c r="J1562" s="17"/>
    </row>
    <row r="1563" spans="1:36" s="89" customFormat="1">
      <c r="A1563" s="20" t="s">
        <v>1487</v>
      </c>
      <c r="B1563" s="179" t="s">
        <v>2670</v>
      </c>
      <c r="C1563" s="34" t="s">
        <v>2671</v>
      </c>
      <c r="D1563" s="18">
        <f>E1563*E58</f>
        <v>1888.65</v>
      </c>
      <c r="E1563" s="1">
        <v>27</v>
      </c>
      <c r="F1563" s="60"/>
      <c r="G1563" s="4"/>
      <c r="H1563" s="67"/>
      <c r="I1563" s="454">
        <f t="shared" si="149"/>
        <v>0</v>
      </c>
      <c r="J1563" s="17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</row>
    <row r="1564" spans="1:36" ht="25.5">
      <c r="A1564" s="349" t="s">
        <v>1487</v>
      </c>
      <c r="B1564" s="131" t="s">
        <v>2672</v>
      </c>
      <c r="C1564" s="119" t="s">
        <v>2673</v>
      </c>
      <c r="D1564" s="151">
        <f>E1564*E58</f>
        <v>944.32500000000005</v>
      </c>
      <c r="E1564" s="106">
        <v>13.5</v>
      </c>
      <c r="F1564" s="110"/>
      <c r="G1564" s="91"/>
      <c r="H1564" s="98"/>
      <c r="I1564" s="459">
        <f t="shared" si="149"/>
        <v>0</v>
      </c>
      <c r="J1564" s="17"/>
    </row>
    <row r="1565" spans="1:36" s="89" customFormat="1" ht="25.5">
      <c r="A1565" s="352" t="s">
        <v>1487</v>
      </c>
      <c r="B1565" s="391" t="s">
        <v>2674</v>
      </c>
      <c r="C1565" s="164" t="s">
        <v>2675</v>
      </c>
      <c r="D1565" s="2">
        <f>E1565*E58</f>
        <v>9758.0249999999996</v>
      </c>
      <c r="E1565" s="16">
        <v>139.5</v>
      </c>
      <c r="F1565" s="62"/>
      <c r="G1565" s="50"/>
      <c r="H1565" s="68"/>
      <c r="I1565" s="475">
        <f t="shared" ref="I1565:I1570" si="150">H1565*D1565</f>
        <v>0</v>
      </c>
      <c r="J1565" s="17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</row>
    <row r="1566" spans="1:36">
      <c r="A1566" s="349" t="s">
        <v>1487</v>
      </c>
      <c r="B1566" s="131" t="s">
        <v>2676</v>
      </c>
      <c r="C1566" s="119" t="s">
        <v>2677</v>
      </c>
      <c r="D1566" s="151">
        <f>E1566*E58</f>
        <v>1958.6000000000001</v>
      </c>
      <c r="E1566" s="106">
        <v>28</v>
      </c>
      <c r="F1566" s="110"/>
      <c r="G1566" s="91"/>
      <c r="H1566" s="98"/>
      <c r="I1566" s="459">
        <f t="shared" si="150"/>
        <v>0</v>
      </c>
      <c r="J1566" s="17"/>
    </row>
    <row r="1567" spans="1:36" s="89" customFormat="1">
      <c r="A1567" s="352" t="s">
        <v>1487</v>
      </c>
      <c r="B1567" s="391" t="s">
        <v>2678</v>
      </c>
      <c r="C1567" s="164" t="s">
        <v>2679</v>
      </c>
      <c r="D1567" s="2">
        <f>E1567*E58</f>
        <v>1259.1000000000001</v>
      </c>
      <c r="E1567" s="16">
        <v>18</v>
      </c>
      <c r="F1567" s="62"/>
      <c r="G1567" s="50"/>
      <c r="H1567" s="68"/>
      <c r="I1567" s="475">
        <f t="shared" si="150"/>
        <v>0</v>
      </c>
      <c r="J1567" s="17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</row>
    <row r="1568" spans="1:36">
      <c r="A1568" s="349" t="s">
        <v>1487</v>
      </c>
      <c r="B1568" s="131" t="s">
        <v>2680</v>
      </c>
      <c r="C1568" s="119" t="s">
        <v>2681</v>
      </c>
      <c r="D1568" s="151">
        <f>E1568*E58</f>
        <v>2028.5500000000002</v>
      </c>
      <c r="E1568" s="106">
        <v>29</v>
      </c>
      <c r="F1568" s="110"/>
      <c r="G1568" s="91"/>
      <c r="H1568" s="98"/>
      <c r="I1568" s="459">
        <f t="shared" si="150"/>
        <v>0</v>
      </c>
      <c r="J1568" s="17"/>
    </row>
    <row r="1569" spans="1:36" s="89" customFormat="1">
      <c r="A1569" s="352" t="s">
        <v>1487</v>
      </c>
      <c r="B1569" s="391" t="s">
        <v>2682</v>
      </c>
      <c r="C1569" s="164" t="s">
        <v>2683</v>
      </c>
      <c r="D1569" s="2">
        <f>E1569*E58</f>
        <v>4896.5</v>
      </c>
      <c r="E1569" s="16">
        <v>70</v>
      </c>
      <c r="F1569" s="62"/>
      <c r="G1569" s="50"/>
      <c r="H1569" s="68"/>
      <c r="I1569" s="475">
        <f t="shared" si="150"/>
        <v>0</v>
      </c>
      <c r="J1569" s="17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</row>
    <row r="1570" spans="1:36" s="45" customFormat="1">
      <c r="A1570" s="349" t="s">
        <v>1487</v>
      </c>
      <c r="B1570" s="131" t="s">
        <v>2684</v>
      </c>
      <c r="C1570" s="119" t="s">
        <v>2685</v>
      </c>
      <c r="D1570" s="151">
        <f>E1570*E58</f>
        <v>2378.3000000000002</v>
      </c>
      <c r="E1570" s="106">
        <v>34</v>
      </c>
      <c r="F1570" s="110"/>
      <c r="G1570" s="91"/>
      <c r="H1570" s="98"/>
      <c r="I1570" s="459">
        <f t="shared" si="150"/>
        <v>0</v>
      </c>
      <c r="J1570" s="17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</row>
    <row r="1571" spans="1:36" s="45" customFormat="1">
      <c r="A1571" s="357" t="s">
        <v>1487</v>
      </c>
      <c r="B1571" s="393" t="s">
        <v>2686</v>
      </c>
      <c r="C1571" s="278" t="s">
        <v>2687</v>
      </c>
      <c r="D1571" s="152">
        <f>E1571*E58</f>
        <v>5945.75</v>
      </c>
      <c r="E1571" s="136">
        <v>85</v>
      </c>
      <c r="F1571" s="488"/>
      <c r="G1571" s="130"/>
      <c r="H1571" s="137"/>
      <c r="I1571" s="489">
        <f t="shared" ref="I1571:I1577" si="151">H1571*D1571</f>
        <v>0</v>
      </c>
      <c r="J1571" s="17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</row>
    <row r="1572" spans="1:36" s="45" customFormat="1">
      <c r="A1572" s="349" t="s">
        <v>1487</v>
      </c>
      <c r="B1572" s="131" t="s">
        <v>2688</v>
      </c>
      <c r="C1572" s="119" t="s">
        <v>2689</v>
      </c>
      <c r="D1572" s="151">
        <f>E1572*E58</f>
        <v>489.65000000000003</v>
      </c>
      <c r="E1572" s="106">
        <v>7</v>
      </c>
      <c r="F1572" s="110"/>
      <c r="G1572" s="91"/>
      <c r="H1572" s="98"/>
      <c r="I1572" s="459">
        <f t="shared" si="151"/>
        <v>0</v>
      </c>
      <c r="J1572" s="19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</row>
    <row r="1573" spans="1:36" s="45" customFormat="1">
      <c r="A1573" s="349" t="s">
        <v>1487</v>
      </c>
      <c r="B1573" s="131" t="s">
        <v>2690</v>
      </c>
      <c r="C1573" s="119" t="s">
        <v>2691</v>
      </c>
      <c r="D1573" s="151">
        <f t="shared" ref="D1573:D1578" si="152">E1573*$E$58</f>
        <v>2588.15</v>
      </c>
      <c r="E1573" s="106">
        <v>37</v>
      </c>
      <c r="F1573" s="110"/>
      <c r="G1573" s="91"/>
      <c r="H1573" s="98"/>
      <c r="I1573" s="459">
        <f t="shared" si="151"/>
        <v>0</v>
      </c>
      <c r="J1573" s="19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</row>
    <row r="1574" spans="1:36" s="45" customFormat="1">
      <c r="A1574" s="349" t="s">
        <v>1487</v>
      </c>
      <c r="B1574" s="131" t="s">
        <v>2692</v>
      </c>
      <c r="C1574" s="119" t="s">
        <v>2693</v>
      </c>
      <c r="D1574" s="151">
        <f t="shared" si="152"/>
        <v>629.55000000000007</v>
      </c>
      <c r="E1574" s="106">
        <v>9</v>
      </c>
      <c r="F1574" s="110"/>
      <c r="G1574" s="91"/>
      <c r="H1574" s="98"/>
      <c r="I1574" s="459">
        <f t="shared" si="151"/>
        <v>0</v>
      </c>
      <c r="J1574" s="19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</row>
    <row r="1575" spans="1:36" s="45" customFormat="1">
      <c r="A1575" s="349" t="s">
        <v>1487</v>
      </c>
      <c r="B1575" s="131" t="s">
        <v>2694</v>
      </c>
      <c r="C1575" s="119" t="s">
        <v>2695</v>
      </c>
      <c r="D1575" s="151">
        <f t="shared" si="152"/>
        <v>629.55000000000007</v>
      </c>
      <c r="E1575" s="106">
        <v>9</v>
      </c>
      <c r="F1575" s="110"/>
      <c r="G1575" s="91"/>
      <c r="H1575" s="98"/>
      <c r="I1575" s="459">
        <f t="shared" si="151"/>
        <v>0</v>
      </c>
      <c r="J1575" s="19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</row>
    <row r="1576" spans="1:36" s="45" customFormat="1">
      <c r="A1576" s="349" t="s">
        <v>1487</v>
      </c>
      <c r="B1576" s="131" t="s">
        <v>2696</v>
      </c>
      <c r="C1576" s="119" t="s">
        <v>2697</v>
      </c>
      <c r="D1576" s="151">
        <f t="shared" si="152"/>
        <v>6295.5</v>
      </c>
      <c r="E1576" s="106">
        <v>90</v>
      </c>
      <c r="F1576" s="110"/>
      <c r="G1576" s="91"/>
      <c r="H1576" s="98"/>
      <c r="I1576" s="459">
        <f t="shared" si="151"/>
        <v>0</v>
      </c>
      <c r="J1576" s="19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</row>
    <row r="1577" spans="1:36" s="45" customFormat="1">
      <c r="A1577" s="349" t="s">
        <v>1487</v>
      </c>
      <c r="B1577" s="393" t="s">
        <v>2698</v>
      </c>
      <c r="C1577" s="119" t="s">
        <v>2699</v>
      </c>
      <c r="D1577" s="151">
        <f t="shared" si="152"/>
        <v>11192</v>
      </c>
      <c r="E1577" s="106">
        <v>160</v>
      </c>
      <c r="F1577" s="110"/>
      <c r="G1577" s="91"/>
      <c r="H1577" s="98"/>
      <c r="I1577" s="459">
        <f t="shared" si="151"/>
        <v>0</v>
      </c>
      <c r="J1577" s="215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</row>
    <row r="1578" spans="1:36" s="45" customFormat="1">
      <c r="A1578" s="359" t="s">
        <v>1487</v>
      </c>
      <c r="B1578" s="424" t="s">
        <v>2700</v>
      </c>
      <c r="C1578" s="319" t="s">
        <v>2701</v>
      </c>
      <c r="D1578" s="262">
        <f t="shared" si="152"/>
        <v>769.45</v>
      </c>
      <c r="E1578" s="251">
        <v>11</v>
      </c>
      <c r="F1578" s="274"/>
      <c r="G1578" s="258"/>
      <c r="H1578" s="252"/>
      <c r="I1578" s="553">
        <f t="shared" ref="I1578:I1588" si="153">H1578*D1578</f>
        <v>0</v>
      </c>
      <c r="J1578" s="215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</row>
    <row r="1579" spans="1:36" s="45" customFormat="1">
      <c r="A1579" s="359" t="s">
        <v>1487</v>
      </c>
      <c r="B1579" s="424" t="s">
        <v>2702</v>
      </c>
      <c r="C1579" s="319" t="s">
        <v>2703</v>
      </c>
      <c r="D1579" s="262">
        <f t="shared" ref="D1579:D1588" si="154">E1579*$E$58</f>
        <v>1678.8000000000002</v>
      </c>
      <c r="E1579" s="251">
        <v>24</v>
      </c>
      <c r="F1579" s="274"/>
      <c r="G1579" s="258"/>
      <c r="H1579" s="252"/>
      <c r="I1579" s="553">
        <f t="shared" si="153"/>
        <v>0</v>
      </c>
      <c r="J1579" s="215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</row>
    <row r="1580" spans="1:36" s="45" customFormat="1">
      <c r="A1580" s="359" t="s">
        <v>1487</v>
      </c>
      <c r="B1580" s="424" t="s">
        <v>2704</v>
      </c>
      <c r="C1580" s="319" t="s">
        <v>2705</v>
      </c>
      <c r="D1580" s="262">
        <f t="shared" si="154"/>
        <v>8743.75</v>
      </c>
      <c r="E1580" s="251">
        <v>125</v>
      </c>
      <c r="F1580" s="274"/>
      <c r="G1580" s="258"/>
      <c r="H1580" s="252"/>
      <c r="I1580" s="553">
        <f t="shared" si="153"/>
        <v>0</v>
      </c>
      <c r="J1580" s="215" t="s">
        <v>2706</v>
      </c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</row>
    <row r="1581" spans="1:36" s="45" customFormat="1">
      <c r="A1581" s="359" t="s">
        <v>1487</v>
      </c>
      <c r="B1581" s="424" t="s">
        <v>2707</v>
      </c>
      <c r="C1581" s="319" t="s">
        <v>2708</v>
      </c>
      <c r="D1581" s="262">
        <f t="shared" si="154"/>
        <v>1678.8000000000002</v>
      </c>
      <c r="E1581" s="251">
        <v>24</v>
      </c>
      <c r="F1581" s="274"/>
      <c r="G1581" s="258"/>
      <c r="H1581" s="252"/>
      <c r="I1581" s="553">
        <f t="shared" si="153"/>
        <v>0</v>
      </c>
      <c r="J1581" s="215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</row>
    <row r="1582" spans="1:36" s="45" customFormat="1">
      <c r="A1582" s="359" t="s">
        <v>1487</v>
      </c>
      <c r="B1582" s="424" t="s">
        <v>2709</v>
      </c>
      <c r="C1582" s="319" t="s">
        <v>2710</v>
      </c>
      <c r="D1582" s="262">
        <f t="shared" si="154"/>
        <v>1678.8000000000002</v>
      </c>
      <c r="E1582" s="251">
        <v>24</v>
      </c>
      <c r="F1582" s="274"/>
      <c r="G1582" s="258"/>
      <c r="H1582" s="252"/>
      <c r="I1582" s="553">
        <f t="shared" si="153"/>
        <v>0</v>
      </c>
      <c r="J1582" s="247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</row>
    <row r="1583" spans="1:36" s="45" customFormat="1">
      <c r="A1583" s="359" t="s">
        <v>1487</v>
      </c>
      <c r="B1583" s="424" t="s">
        <v>2711</v>
      </c>
      <c r="C1583" s="319" t="s">
        <v>2712</v>
      </c>
      <c r="D1583" s="262">
        <f t="shared" si="154"/>
        <v>1678.8000000000002</v>
      </c>
      <c r="E1583" s="251">
        <v>24</v>
      </c>
      <c r="F1583" s="274"/>
      <c r="G1583" s="258"/>
      <c r="H1583" s="252"/>
      <c r="I1583" s="553">
        <f t="shared" si="153"/>
        <v>0</v>
      </c>
      <c r="J1583" s="17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</row>
    <row r="1584" spans="1:36" s="45" customFormat="1" ht="25.5">
      <c r="A1584" s="349" t="s">
        <v>1487</v>
      </c>
      <c r="B1584" s="400" t="s">
        <v>2713</v>
      </c>
      <c r="C1584" s="119" t="s">
        <v>2714</v>
      </c>
      <c r="D1584" s="151">
        <f t="shared" si="154"/>
        <v>1468.95</v>
      </c>
      <c r="E1584" s="106">
        <v>21</v>
      </c>
      <c r="F1584" s="110"/>
      <c r="G1584" s="91"/>
      <c r="H1584" s="98"/>
      <c r="I1584" s="459">
        <f t="shared" si="153"/>
        <v>0</v>
      </c>
      <c r="J1584" s="17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</row>
    <row r="1585" spans="1:36" s="45" customFormat="1" ht="25.5">
      <c r="A1585" s="349" t="s">
        <v>1487</v>
      </c>
      <c r="B1585" s="400" t="s">
        <v>2715</v>
      </c>
      <c r="C1585" s="119" t="s">
        <v>2716</v>
      </c>
      <c r="D1585" s="151">
        <f t="shared" si="154"/>
        <v>15039.25</v>
      </c>
      <c r="E1585" s="106">
        <v>215</v>
      </c>
      <c r="F1585" s="110"/>
      <c r="G1585" s="91"/>
      <c r="H1585" s="98"/>
      <c r="I1585" s="459">
        <f t="shared" si="153"/>
        <v>0</v>
      </c>
      <c r="J1585" s="17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</row>
    <row r="1586" spans="1:36" s="45" customFormat="1" ht="25.5">
      <c r="A1586" s="349" t="s">
        <v>1487</v>
      </c>
      <c r="B1586" s="400" t="s">
        <v>2717</v>
      </c>
      <c r="C1586" s="119" t="s">
        <v>2718</v>
      </c>
      <c r="D1586" s="151">
        <f t="shared" si="154"/>
        <v>2238.4</v>
      </c>
      <c r="E1586" s="106">
        <v>32</v>
      </c>
      <c r="F1586" s="110"/>
      <c r="G1586" s="91"/>
      <c r="H1586" s="98"/>
      <c r="I1586" s="459">
        <f t="shared" si="153"/>
        <v>0</v>
      </c>
      <c r="J1586" s="17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</row>
    <row r="1587" spans="1:36" s="45" customFormat="1" ht="25.5">
      <c r="A1587" s="349" t="s">
        <v>1487</v>
      </c>
      <c r="B1587" s="400" t="s">
        <v>2719</v>
      </c>
      <c r="C1587" s="119" t="s">
        <v>2720</v>
      </c>
      <c r="D1587" s="151">
        <f t="shared" si="154"/>
        <v>2238.4</v>
      </c>
      <c r="E1587" s="106">
        <v>32</v>
      </c>
      <c r="F1587" s="110"/>
      <c r="G1587" s="91"/>
      <c r="H1587" s="98"/>
      <c r="I1587" s="459">
        <f t="shared" si="153"/>
        <v>0</v>
      </c>
      <c r="J1587" s="17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</row>
    <row r="1588" spans="1:36">
      <c r="A1588" s="349" t="s">
        <v>1487</v>
      </c>
      <c r="B1588" s="400" t="s">
        <v>2721</v>
      </c>
      <c r="C1588" s="119" t="s">
        <v>2722</v>
      </c>
      <c r="D1588" s="151">
        <f t="shared" si="154"/>
        <v>2238.4</v>
      </c>
      <c r="E1588" s="106">
        <v>32</v>
      </c>
      <c r="F1588" s="110"/>
      <c r="G1588" s="91"/>
      <c r="H1588" s="98"/>
      <c r="I1588" s="459">
        <f t="shared" si="153"/>
        <v>0</v>
      </c>
      <c r="J1588" s="17"/>
    </row>
    <row r="1589" spans="1:36" ht="15.75">
      <c r="A1589" s="716" t="s">
        <v>2723</v>
      </c>
      <c r="B1589" s="686"/>
      <c r="C1589" s="686"/>
      <c r="D1589" s="686"/>
      <c r="E1589" s="686"/>
      <c r="F1589" s="686"/>
      <c r="G1589" s="686"/>
      <c r="H1589" s="686"/>
      <c r="I1589" s="687"/>
      <c r="J1589" s="247"/>
    </row>
    <row r="1590" spans="1:36" s="89" customFormat="1">
      <c r="A1590" s="381" t="s">
        <v>17</v>
      </c>
      <c r="B1590" s="402" t="s">
        <v>194</v>
      </c>
      <c r="C1590" s="642" t="s">
        <v>2724</v>
      </c>
      <c r="D1590" s="521">
        <f>E1590*E58</f>
        <v>24.482499999999998</v>
      </c>
      <c r="E1590" s="284">
        <v>0.35</v>
      </c>
      <c r="F1590" s="522"/>
      <c r="G1590" s="523"/>
      <c r="H1590" s="285"/>
      <c r="I1590" s="524">
        <f t="shared" ref="I1590:I1611" si="155">H1590*D1590</f>
        <v>0</v>
      </c>
      <c r="J1590" s="17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</row>
    <row r="1591" spans="1:36" s="89" customFormat="1">
      <c r="A1591" s="121" t="s">
        <v>17</v>
      </c>
      <c r="B1591" s="392" t="s">
        <v>194</v>
      </c>
      <c r="C1591" s="271" t="s">
        <v>2725</v>
      </c>
      <c r="D1591" s="115">
        <f>E1591*E58</f>
        <v>34.975000000000001</v>
      </c>
      <c r="E1591" s="103">
        <v>0.5</v>
      </c>
      <c r="F1591" s="112"/>
      <c r="G1591" s="114"/>
      <c r="H1591" s="99"/>
      <c r="I1591" s="453">
        <f t="shared" si="155"/>
        <v>0</v>
      </c>
      <c r="J1591" s="17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</row>
    <row r="1592" spans="1:36">
      <c r="A1592" s="121" t="s">
        <v>20</v>
      </c>
      <c r="B1592" s="392" t="s">
        <v>2726</v>
      </c>
      <c r="C1592" s="271" t="s">
        <v>2725</v>
      </c>
      <c r="D1592" s="115">
        <f>E1592*E58</f>
        <v>52.462500000000006</v>
      </c>
      <c r="E1592" s="103">
        <v>0.75</v>
      </c>
      <c r="F1592" s="112"/>
      <c r="G1592" s="114"/>
      <c r="H1592" s="99"/>
      <c r="I1592" s="453">
        <f t="shared" si="155"/>
        <v>0</v>
      </c>
      <c r="J1592" s="17"/>
    </row>
    <row r="1593" spans="1:36">
      <c r="A1593" s="100" t="s">
        <v>17</v>
      </c>
      <c r="B1593" s="321" t="s">
        <v>194</v>
      </c>
      <c r="C1593" s="93" t="s">
        <v>2727</v>
      </c>
      <c r="D1593" s="477">
        <f>E1593*$E$58</f>
        <v>279.8</v>
      </c>
      <c r="E1593" s="105">
        <v>4</v>
      </c>
      <c r="F1593" s="108"/>
      <c r="G1593" s="90"/>
      <c r="H1593" s="88"/>
      <c r="I1593" s="455">
        <f t="shared" si="155"/>
        <v>0</v>
      </c>
      <c r="J1593" s="17"/>
    </row>
    <row r="1594" spans="1:36">
      <c r="A1594" s="100" t="s">
        <v>62</v>
      </c>
      <c r="B1594" s="321" t="s">
        <v>2728</v>
      </c>
      <c r="C1594" s="93" t="s">
        <v>2727</v>
      </c>
      <c r="D1594" s="477">
        <f>E1594*$E$58</f>
        <v>297.28750000000002</v>
      </c>
      <c r="E1594" s="105">
        <v>4.25</v>
      </c>
      <c r="F1594" s="108"/>
      <c r="G1594" s="90"/>
      <c r="H1594" s="612"/>
      <c r="I1594" s="455">
        <f t="shared" si="155"/>
        <v>0</v>
      </c>
      <c r="J1594" s="17"/>
    </row>
    <row r="1595" spans="1:36">
      <c r="A1595" s="100" t="s">
        <v>2729</v>
      </c>
      <c r="B1595" s="321" t="s">
        <v>2730</v>
      </c>
      <c r="C1595" s="93" t="s">
        <v>2731</v>
      </c>
      <c r="D1595" s="477">
        <f>E1595*$E$58</f>
        <v>174.875</v>
      </c>
      <c r="E1595" s="105">
        <v>2.5</v>
      </c>
      <c r="F1595" s="108"/>
      <c r="G1595" s="90"/>
      <c r="H1595" s="612"/>
      <c r="I1595" s="455">
        <f t="shared" si="155"/>
        <v>0</v>
      </c>
      <c r="J1595" s="17"/>
    </row>
    <row r="1596" spans="1:36">
      <c r="A1596" s="20" t="s">
        <v>2732</v>
      </c>
      <c r="B1596" s="320" t="s">
        <v>2733</v>
      </c>
      <c r="C1596" s="34" t="s">
        <v>2734</v>
      </c>
      <c r="D1596" s="31">
        <f>E1596*$E$58</f>
        <v>279.10050000000001</v>
      </c>
      <c r="E1596" s="1">
        <v>3.99</v>
      </c>
      <c r="F1596" s="60"/>
      <c r="G1596" s="4"/>
      <c r="H1596" s="67"/>
      <c r="I1596" s="454">
        <f>H1596*D1596</f>
        <v>0</v>
      </c>
      <c r="J1596" s="17"/>
    </row>
    <row r="1597" spans="1:36">
      <c r="A1597" s="355" t="s">
        <v>1993</v>
      </c>
      <c r="B1597" s="320" t="s">
        <v>2735</v>
      </c>
      <c r="C1597" s="325" t="s">
        <v>2736</v>
      </c>
      <c r="D1597" s="613">
        <f>E1597*$E$58</f>
        <v>279.10050000000001</v>
      </c>
      <c r="E1597" s="328">
        <v>3.99</v>
      </c>
      <c r="F1597" s="532"/>
      <c r="G1597" s="533"/>
      <c r="H1597" s="329"/>
      <c r="I1597" s="492">
        <f>H1597*D1597</f>
        <v>0</v>
      </c>
      <c r="J1597" s="17"/>
    </row>
    <row r="1598" spans="1:36">
      <c r="A1598" s="355" t="s">
        <v>2737</v>
      </c>
      <c r="B1598" s="320" t="s">
        <v>2738</v>
      </c>
      <c r="C1598" s="325" t="s">
        <v>2739</v>
      </c>
      <c r="D1598" s="613">
        <f>E1598*$E$58</f>
        <v>699.5</v>
      </c>
      <c r="E1598" s="328">
        <v>10</v>
      </c>
      <c r="F1598" s="532"/>
      <c r="G1598" s="533"/>
      <c r="H1598" s="329"/>
      <c r="I1598" s="492">
        <f>H1598*D1598</f>
        <v>0</v>
      </c>
      <c r="J1598" s="17"/>
    </row>
    <row r="1599" spans="1:36" s="89" customFormat="1">
      <c r="A1599" s="20" t="s">
        <v>2737</v>
      </c>
      <c r="B1599" s="320" t="s">
        <v>2740</v>
      </c>
      <c r="C1599" s="34" t="s">
        <v>2741</v>
      </c>
      <c r="D1599" s="31">
        <f>F1599*F58</f>
        <v>786.80000000000007</v>
      </c>
      <c r="E1599" s="1"/>
      <c r="F1599" s="60">
        <v>10</v>
      </c>
      <c r="G1599" s="4"/>
      <c r="H1599" s="67"/>
      <c r="I1599" s="454">
        <f t="shared" si="155"/>
        <v>0</v>
      </c>
      <c r="J1599" s="17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</row>
    <row r="1600" spans="1:36">
      <c r="A1600" s="350" t="s">
        <v>30</v>
      </c>
      <c r="B1600" s="179" t="s">
        <v>194</v>
      </c>
      <c r="C1600" s="243" t="s">
        <v>2742</v>
      </c>
      <c r="D1600" s="115">
        <v>250</v>
      </c>
      <c r="E1600" s="103"/>
      <c r="F1600" s="112"/>
      <c r="G1600" s="114"/>
      <c r="H1600" s="99"/>
      <c r="I1600" s="453">
        <f t="shared" si="155"/>
        <v>0</v>
      </c>
      <c r="J1600" s="17"/>
    </row>
    <row r="1601" spans="1:36" s="89" customFormat="1">
      <c r="A1601" s="182" t="s">
        <v>2743</v>
      </c>
      <c r="B1601" s="390" t="s">
        <v>2744</v>
      </c>
      <c r="C1601" s="34" t="s">
        <v>2745</v>
      </c>
      <c r="D1601" s="31">
        <f>E1601*$E$58</f>
        <v>349.75</v>
      </c>
      <c r="E1601" s="3">
        <v>5</v>
      </c>
      <c r="F1601" s="223"/>
      <c r="G1601" s="43"/>
      <c r="H1601" s="163"/>
      <c r="I1601" s="469">
        <f t="shared" si="155"/>
        <v>0</v>
      </c>
      <c r="J1601" s="17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</row>
    <row r="1602" spans="1:36" s="89" customFormat="1">
      <c r="A1602" s="182" t="s">
        <v>23</v>
      </c>
      <c r="B1602" s="390" t="s">
        <v>2746</v>
      </c>
      <c r="C1602" s="34" t="s">
        <v>2747</v>
      </c>
      <c r="D1602" s="31">
        <f>E1602*$E$58</f>
        <v>375.63150000000002</v>
      </c>
      <c r="E1602" s="3">
        <v>5.37</v>
      </c>
      <c r="F1602" s="223"/>
      <c r="G1602" s="43"/>
      <c r="H1602" s="163"/>
      <c r="I1602" s="469">
        <f t="shared" si="155"/>
        <v>0</v>
      </c>
      <c r="J1602" s="17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</row>
    <row r="1603" spans="1:36">
      <c r="A1603" s="121" t="s">
        <v>17</v>
      </c>
      <c r="B1603" s="392" t="s">
        <v>194</v>
      </c>
      <c r="C1603" s="93" t="s">
        <v>2748</v>
      </c>
      <c r="D1603" s="115">
        <f>E1603*E58</f>
        <v>524.625</v>
      </c>
      <c r="E1603" s="103">
        <v>7.5</v>
      </c>
      <c r="F1603" s="112"/>
      <c r="G1603" s="114"/>
      <c r="H1603" s="99"/>
      <c r="I1603" s="453">
        <f t="shared" si="155"/>
        <v>0</v>
      </c>
      <c r="J1603" s="17"/>
    </row>
    <row r="1604" spans="1:36">
      <c r="A1604" s="100" t="s">
        <v>62</v>
      </c>
      <c r="B1604" s="321" t="s">
        <v>2749</v>
      </c>
      <c r="C1604" s="93" t="s">
        <v>2750</v>
      </c>
      <c r="D1604" s="477">
        <f>E1604*E58</f>
        <v>633.04750000000013</v>
      </c>
      <c r="E1604" s="105">
        <v>9.0500000000000007</v>
      </c>
      <c r="F1604" s="108"/>
      <c r="G1604" s="90"/>
      <c r="H1604" s="612"/>
      <c r="I1604" s="455">
        <f t="shared" si="155"/>
        <v>0</v>
      </c>
      <c r="J1604" s="17"/>
    </row>
    <row r="1605" spans="1:36" ht="25.5">
      <c r="A1605" s="100" t="s">
        <v>23</v>
      </c>
      <c r="B1605" s="321" t="s">
        <v>2751</v>
      </c>
      <c r="C1605" s="93" t="s">
        <v>2752</v>
      </c>
      <c r="D1605" s="477">
        <f>E1605*E58</f>
        <v>905.85249999999996</v>
      </c>
      <c r="E1605" s="105">
        <v>12.95</v>
      </c>
      <c r="F1605" s="108"/>
      <c r="G1605" s="90"/>
      <c r="H1605" s="88"/>
      <c r="I1605" s="455">
        <f t="shared" si="155"/>
        <v>0</v>
      </c>
      <c r="J1605" s="17"/>
    </row>
    <row r="1606" spans="1:36">
      <c r="A1606" s="100" t="s">
        <v>512</v>
      </c>
      <c r="B1606" s="321"/>
      <c r="C1606" s="93" t="s">
        <v>2753</v>
      </c>
      <c r="D1606" s="262">
        <f>E1606*$E$58</f>
        <v>1174.4604999999999</v>
      </c>
      <c r="E1606" s="105">
        <v>16.79</v>
      </c>
      <c r="F1606" s="108"/>
      <c r="G1606" s="90"/>
      <c r="H1606" s="88"/>
      <c r="I1606" s="455">
        <f t="shared" si="155"/>
        <v>0</v>
      </c>
      <c r="J1606" s="17"/>
    </row>
    <row r="1607" spans="1:36" ht="25.5">
      <c r="A1607" s="100" t="s">
        <v>403</v>
      </c>
      <c r="B1607" s="320" t="s">
        <v>2754</v>
      </c>
      <c r="C1607" s="93" t="s">
        <v>2755</v>
      </c>
      <c r="D1607" s="477">
        <f>E1607*$E$58</f>
        <v>1397.6010000000001</v>
      </c>
      <c r="E1607" s="105">
        <v>19.98</v>
      </c>
      <c r="F1607" s="108"/>
      <c r="G1607" s="90"/>
      <c r="H1607" s="88"/>
      <c r="I1607" s="455">
        <f t="shared" si="155"/>
        <v>0</v>
      </c>
      <c r="J1607" s="17"/>
    </row>
    <row r="1608" spans="1:36" ht="25.5">
      <c r="A1608" s="100" t="s">
        <v>2737</v>
      </c>
      <c r="B1608" s="320" t="s">
        <v>2756</v>
      </c>
      <c r="C1608" s="93" t="s">
        <v>2757</v>
      </c>
      <c r="D1608" s="477">
        <f>F1608*F58</f>
        <v>1494.92</v>
      </c>
      <c r="E1608" s="105"/>
      <c r="F1608" s="108">
        <v>19</v>
      </c>
      <c r="G1608" s="90"/>
      <c r="H1608" s="88"/>
      <c r="I1608" s="455">
        <f t="shared" si="155"/>
        <v>0</v>
      </c>
      <c r="J1608" s="215"/>
    </row>
    <row r="1609" spans="1:36">
      <c r="A1609" s="359" t="s">
        <v>1487</v>
      </c>
      <c r="B1609" s="424" t="s">
        <v>2702</v>
      </c>
      <c r="C1609" s="319" t="s">
        <v>2703</v>
      </c>
      <c r="D1609" s="262">
        <f>E1609*$E$58</f>
        <v>1678.8000000000002</v>
      </c>
      <c r="E1609" s="251">
        <v>24</v>
      </c>
      <c r="F1609" s="274"/>
      <c r="G1609" s="258"/>
      <c r="H1609" s="252"/>
      <c r="I1609" s="553">
        <f t="shared" si="155"/>
        <v>0</v>
      </c>
      <c r="J1609" s="215"/>
    </row>
    <row r="1610" spans="1:36">
      <c r="A1610" s="359" t="s">
        <v>342</v>
      </c>
      <c r="B1610" s="424" t="s">
        <v>2758</v>
      </c>
      <c r="C1610" s="319" t="s">
        <v>2759</v>
      </c>
      <c r="D1610" s="605">
        <f>E1610*E58</f>
        <v>1888.65</v>
      </c>
      <c r="E1610" s="251">
        <v>27</v>
      </c>
      <c r="F1610" s="274"/>
      <c r="G1610" s="258"/>
      <c r="H1610" s="252"/>
      <c r="I1610" s="553">
        <f t="shared" si="155"/>
        <v>0</v>
      </c>
      <c r="J1610" s="17"/>
    </row>
    <row r="1611" spans="1:36" ht="25.5">
      <c r="A1611" s="182" t="s">
        <v>2737</v>
      </c>
      <c r="B1611" s="425" t="s">
        <v>2760</v>
      </c>
      <c r="C1611" s="34" t="s">
        <v>2761</v>
      </c>
      <c r="D1611" s="31">
        <f>F1611*F58</f>
        <v>1494.92</v>
      </c>
      <c r="E1611" s="3"/>
      <c r="F1611" s="223">
        <v>19</v>
      </c>
      <c r="G1611" s="43"/>
      <c r="H1611" s="163"/>
      <c r="I1611" s="163">
        <f t="shared" si="155"/>
        <v>0</v>
      </c>
      <c r="J1611" s="17"/>
    </row>
    <row r="1612" spans="1:36" s="89" customFormat="1" ht="15.75">
      <c r="A1612" s="716" t="s">
        <v>2762</v>
      </c>
      <c r="B1612" s="686"/>
      <c r="C1612" s="686"/>
      <c r="D1612" s="686"/>
      <c r="E1612" s="686"/>
      <c r="F1612" s="686"/>
      <c r="G1612" s="686"/>
      <c r="H1612" s="686"/>
      <c r="I1612" s="687"/>
      <c r="J1612" s="17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</row>
    <row r="1613" spans="1:36" s="89" customFormat="1" ht="15.75">
      <c r="A1613" s="716" t="s">
        <v>2763</v>
      </c>
      <c r="B1613" s="686"/>
      <c r="C1613" s="686"/>
      <c r="D1613" s="686"/>
      <c r="E1613" s="686"/>
      <c r="F1613" s="686"/>
      <c r="G1613" s="686"/>
      <c r="H1613" s="686"/>
      <c r="I1613" s="687"/>
      <c r="J1613" s="17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</row>
    <row r="1614" spans="1:36" s="89" customFormat="1" ht="25.5">
      <c r="A1614" s="100" t="s">
        <v>2764</v>
      </c>
      <c r="B1614" s="321"/>
      <c r="C1614" s="93" t="s">
        <v>2765</v>
      </c>
      <c r="D1614" s="477">
        <f>F1614*$F$58</f>
        <v>1809.64</v>
      </c>
      <c r="E1614" s="105"/>
      <c r="F1614" s="108">
        <v>23</v>
      </c>
      <c r="G1614" s="90"/>
      <c r="H1614" s="88"/>
      <c r="I1614" s="455">
        <f>D1614*H1614</f>
        <v>0</v>
      </c>
      <c r="J1614" s="17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</row>
    <row r="1615" spans="1:36">
      <c r="A1615" s="20" t="s">
        <v>2764</v>
      </c>
      <c r="B1615" s="390"/>
      <c r="C1615" s="207" t="s">
        <v>2766</v>
      </c>
      <c r="D1615" s="31">
        <f t="shared" ref="D1615:D1616" si="156">F1615*$F$58</f>
        <v>1809.64</v>
      </c>
      <c r="E1615" s="3"/>
      <c r="F1615" s="223">
        <v>23</v>
      </c>
      <c r="G1615" s="43"/>
      <c r="H1615" s="163"/>
      <c r="I1615" s="454">
        <f t="shared" ref="I1615:I1620" si="157">D1615*H1615</f>
        <v>0</v>
      </c>
      <c r="J1615" s="17"/>
    </row>
    <row r="1616" spans="1:36" s="89" customFormat="1">
      <c r="A1616" s="100" t="s">
        <v>2764</v>
      </c>
      <c r="B1616" s="392" t="s">
        <v>2767</v>
      </c>
      <c r="C1616" s="271" t="s">
        <v>2768</v>
      </c>
      <c r="D1616" s="477">
        <f t="shared" si="156"/>
        <v>1809.64</v>
      </c>
      <c r="E1616" s="103"/>
      <c r="F1616" s="112">
        <v>23</v>
      </c>
      <c r="G1616" s="114"/>
      <c r="H1616" s="99"/>
      <c r="I1616" s="455">
        <f t="shared" si="157"/>
        <v>0</v>
      </c>
      <c r="J1616" s="17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</row>
    <row r="1617" spans="1:36">
      <c r="A1617" s="182" t="s">
        <v>852</v>
      </c>
      <c r="B1617" s="390"/>
      <c r="C1617" s="207" t="s">
        <v>2769</v>
      </c>
      <c r="D1617" s="18">
        <f>E1617*E58</f>
        <v>1119.2</v>
      </c>
      <c r="E1617" s="3">
        <v>16</v>
      </c>
      <c r="F1617" s="223"/>
      <c r="G1617" s="43"/>
      <c r="H1617" s="163"/>
      <c r="I1617" s="454">
        <f t="shared" si="157"/>
        <v>0</v>
      </c>
      <c r="J1617" s="17"/>
    </row>
    <row r="1618" spans="1:36" s="89" customFormat="1">
      <c r="A1618" s="121" t="s">
        <v>2764</v>
      </c>
      <c r="B1618" s="392"/>
      <c r="C1618" s="271" t="s">
        <v>2770</v>
      </c>
      <c r="D1618" s="115">
        <f>F1618*$F$58</f>
        <v>2124.36</v>
      </c>
      <c r="E1618" s="103"/>
      <c r="F1618" s="112">
        <v>27</v>
      </c>
      <c r="G1618" s="114"/>
      <c r="H1618" s="99"/>
      <c r="I1618" s="455">
        <f t="shared" si="157"/>
        <v>0</v>
      </c>
      <c r="J1618" s="17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</row>
    <row r="1619" spans="1:36" ht="25.5">
      <c r="A1619" s="182" t="s">
        <v>2764</v>
      </c>
      <c r="B1619" s="390"/>
      <c r="C1619" s="207" t="s">
        <v>2771</v>
      </c>
      <c r="D1619" s="18">
        <f t="shared" ref="D1619:D1620" si="158">F1619*$F$58</f>
        <v>4563.4400000000005</v>
      </c>
      <c r="E1619" s="3"/>
      <c r="F1619" s="223">
        <v>58</v>
      </c>
      <c r="G1619" s="43"/>
      <c r="H1619" s="163"/>
      <c r="I1619" s="454">
        <f t="shared" si="157"/>
        <v>0</v>
      </c>
      <c r="J1619" s="17"/>
    </row>
    <row r="1620" spans="1:36" s="89" customFormat="1" ht="25.5">
      <c r="A1620" s="121" t="s">
        <v>2764</v>
      </c>
      <c r="B1620" s="100"/>
      <c r="C1620" s="93" t="s">
        <v>2772</v>
      </c>
      <c r="D1620" s="115">
        <f t="shared" si="158"/>
        <v>4563.4400000000005</v>
      </c>
      <c r="E1620" s="90"/>
      <c r="F1620" s="90">
        <v>58</v>
      </c>
      <c r="G1620" s="90"/>
      <c r="H1620" s="157"/>
      <c r="I1620" s="455">
        <f t="shared" si="157"/>
        <v>0</v>
      </c>
      <c r="J1620" s="17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</row>
    <row r="1621" spans="1:36" s="89" customFormat="1" ht="25.5">
      <c r="A1621" s="100" t="s">
        <v>17</v>
      </c>
      <c r="B1621" s="100"/>
      <c r="C1621" s="93" t="s">
        <v>2773</v>
      </c>
      <c r="D1621" s="151">
        <f>E1621*E58</f>
        <v>1538.9</v>
      </c>
      <c r="E1621" s="244">
        <v>22</v>
      </c>
      <c r="F1621" s="96"/>
      <c r="G1621" s="96"/>
      <c r="H1621" s="670"/>
      <c r="I1621" s="671"/>
      <c r="J1621" s="17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</row>
    <row r="1622" spans="1:36" s="89" customFormat="1">
      <c r="A1622" s="20" t="s">
        <v>1993</v>
      </c>
      <c r="B1622" s="179" t="s">
        <v>2774</v>
      </c>
      <c r="C1622" s="34" t="s">
        <v>2775</v>
      </c>
      <c r="D1622" s="31">
        <f>E1622*E58</f>
        <v>62.955000000000005</v>
      </c>
      <c r="E1622" s="1">
        <v>0.9</v>
      </c>
      <c r="F1622" s="60"/>
      <c r="G1622" s="4"/>
      <c r="H1622" s="67"/>
      <c r="I1622" s="454">
        <f t="shared" ref="I1622" si="159">H1622*D1622</f>
        <v>0</v>
      </c>
      <c r="J1622" s="17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</row>
    <row r="1623" spans="1:36" s="89" customFormat="1">
      <c r="A1623" s="121" t="s">
        <v>20</v>
      </c>
      <c r="B1623" s="392" t="s">
        <v>2776</v>
      </c>
      <c r="C1623" s="271" t="s">
        <v>2777</v>
      </c>
      <c r="D1623" s="115">
        <f>E1623*E58</f>
        <v>209.85000000000002</v>
      </c>
      <c r="E1623" s="103">
        <v>3</v>
      </c>
      <c r="F1623" s="112"/>
      <c r="G1623" s="114"/>
      <c r="H1623" s="99"/>
      <c r="I1623" s="453">
        <f t="shared" ref="I1623:I1664" si="160">H1623*D1623</f>
        <v>0</v>
      </c>
      <c r="J1623" s="17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</row>
    <row r="1624" spans="1:36">
      <c r="A1624" s="20" t="s">
        <v>23</v>
      </c>
      <c r="B1624" s="179" t="s">
        <v>2778</v>
      </c>
      <c r="C1624" s="34" t="s">
        <v>2779</v>
      </c>
      <c r="D1624" s="31">
        <f>E1624*E58</f>
        <v>276.30250000000001</v>
      </c>
      <c r="E1624" s="1">
        <v>3.95</v>
      </c>
      <c r="F1624" s="60"/>
      <c r="G1624" s="4"/>
      <c r="H1624" s="67"/>
      <c r="I1624" s="454">
        <f t="shared" si="160"/>
        <v>0</v>
      </c>
      <c r="J1624" s="17"/>
    </row>
    <row r="1625" spans="1:36">
      <c r="A1625" s="20" t="s">
        <v>23</v>
      </c>
      <c r="B1625" s="179" t="s">
        <v>2780</v>
      </c>
      <c r="C1625" s="34" t="s">
        <v>2781</v>
      </c>
      <c r="D1625" s="31">
        <f>E1625*$E$58</f>
        <v>1047.8510000000001</v>
      </c>
      <c r="E1625" s="1">
        <v>14.98</v>
      </c>
      <c r="F1625" s="60"/>
      <c r="G1625" s="4"/>
      <c r="H1625" s="67"/>
      <c r="I1625" s="454">
        <f t="shared" si="160"/>
        <v>0</v>
      </c>
      <c r="J1625" s="247"/>
    </row>
    <row r="1626" spans="1:36">
      <c r="A1626" s="292" t="s">
        <v>23</v>
      </c>
      <c r="B1626" s="320" t="s">
        <v>2782</v>
      </c>
      <c r="C1626" s="289" t="s">
        <v>2635</v>
      </c>
      <c r="D1626" s="498">
        <f>E1626*$E$58</f>
        <v>626.05250000000001</v>
      </c>
      <c r="E1626" s="288">
        <v>8.9499999999999993</v>
      </c>
      <c r="F1626" s="281"/>
      <c r="G1626" s="282"/>
      <c r="H1626" s="283"/>
      <c r="I1626" s="499">
        <f t="shared" si="160"/>
        <v>0</v>
      </c>
      <c r="J1626" s="247"/>
    </row>
    <row r="1627" spans="1:36">
      <c r="A1627" s="20" t="s">
        <v>2454</v>
      </c>
      <c r="B1627" s="179" t="s">
        <v>2783</v>
      </c>
      <c r="C1627" s="34" t="s">
        <v>2784</v>
      </c>
      <c r="D1627" s="31">
        <f>E1627*$E$58</f>
        <v>300.08550000000002</v>
      </c>
      <c r="E1627" s="1">
        <v>4.29</v>
      </c>
      <c r="F1627" s="60"/>
      <c r="G1627" s="4"/>
      <c r="H1627" s="67"/>
      <c r="I1627" s="454">
        <f t="shared" si="160"/>
        <v>0</v>
      </c>
      <c r="J1627" s="17"/>
    </row>
    <row r="1628" spans="1:36">
      <c r="A1628" s="20" t="s">
        <v>2454</v>
      </c>
      <c r="B1628" s="179" t="s">
        <v>2785</v>
      </c>
      <c r="C1628" s="34" t="s">
        <v>2786</v>
      </c>
      <c r="D1628" s="31">
        <f>E1628*$E$58</f>
        <v>20.984999999999999</v>
      </c>
      <c r="E1628" s="1">
        <v>0.3</v>
      </c>
      <c r="F1628" s="60"/>
      <c r="G1628" s="4"/>
      <c r="H1628" s="67"/>
      <c r="I1628" s="454">
        <f t="shared" si="160"/>
        <v>0</v>
      </c>
      <c r="J1628" s="17"/>
    </row>
    <row r="1629" spans="1:36">
      <c r="A1629" s="20" t="s">
        <v>17</v>
      </c>
      <c r="B1629" s="179"/>
      <c r="C1629" s="34" t="s">
        <v>2787</v>
      </c>
      <c r="D1629" s="31">
        <f>E1629*$E$58</f>
        <v>237.83</v>
      </c>
      <c r="E1629" s="1">
        <v>3.4</v>
      </c>
      <c r="F1629" s="60"/>
      <c r="G1629" s="4"/>
      <c r="H1629" s="67"/>
      <c r="I1629" s="454">
        <f t="shared" si="160"/>
        <v>0</v>
      </c>
      <c r="J1629" s="247"/>
    </row>
    <row r="1630" spans="1:36">
      <c r="A1630" s="100" t="s">
        <v>2523</v>
      </c>
      <c r="B1630" s="321" t="s">
        <v>2788</v>
      </c>
      <c r="C1630" s="93" t="s">
        <v>2789</v>
      </c>
      <c r="D1630" s="477">
        <v>550</v>
      </c>
      <c r="E1630" s="105"/>
      <c r="F1630" s="108"/>
      <c r="G1630" s="90"/>
      <c r="H1630" s="88"/>
      <c r="I1630" s="455">
        <f t="shared" si="160"/>
        <v>0</v>
      </c>
      <c r="J1630" s="17"/>
    </row>
    <row r="1631" spans="1:36">
      <c r="A1631" s="20" t="s">
        <v>2523</v>
      </c>
      <c r="B1631" s="179" t="s">
        <v>2790</v>
      </c>
      <c r="C1631" s="34" t="s">
        <v>2791</v>
      </c>
      <c r="D1631" s="31">
        <v>400</v>
      </c>
      <c r="E1631" s="1"/>
      <c r="F1631" s="60"/>
      <c r="G1631" s="4"/>
      <c r="H1631" s="67"/>
      <c r="I1631" s="454">
        <f t="shared" si="160"/>
        <v>0</v>
      </c>
      <c r="J1631" s="17"/>
    </row>
    <row r="1632" spans="1:36" ht="25.5">
      <c r="A1632" s="100" t="s">
        <v>2523</v>
      </c>
      <c r="B1632" s="321" t="s">
        <v>2792</v>
      </c>
      <c r="C1632" s="93" t="s">
        <v>2793</v>
      </c>
      <c r="D1632" s="477">
        <v>400</v>
      </c>
      <c r="E1632" s="105"/>
      <c r="F1632" s="108"/>
      <c r="G1632" s="90"/>
      <c r="H1632" s="88"/>
      <c r="I1632" s="455">
        <f t="shared" si="160"/>
        <v>0</v>
      </c>
      <c r="J1632" s="17"/>
    </row>
    <row r="1633" spans="1:13">
      <c r="A1633" s="20" t="s">
        <v>2523</v>
      </c>
      <c r="B1633" s="179" t="s">
        <v>2794</v>
      </c>
      <c r="C1633" s="34" t="s">
        <v>2795</v>
      </c>
      <c r="D1633" s="31">
        <v>150</v>
      </c>
      <c r="E1633" s="1"/>
      <c r="F1633" s="60"/>
      <c r="G1633" s="4"/>
      <c r="H1633" s="67"/>
      <c r="I1633" s="454">
        <f t="shared" si="160"/>
        <v>0</v>
      </c>
      <c r="J1633" s="17"/>
    </row>
    <row r="1634" spans="1:13">
      <c r="A1634" s="100" t="s">
        <v>17</v>
      </c>
      <c r="B1634" s="320"/>
      <c r="C1634" s="93" t="s">
        <v>2796</v>
      </c>
      <c r="D1634" s="477">
        <v>900</v>
      </c>
      <c r="E1634" s="107"/>
      <c r="F1634" s="108"/>
      <c r="G1634" s="90"/>
      <c r="H1634" s="88"/>
      <c r="I1634" s="455">
        <f t="shared" si="160"/>
        <v>0</v>
      </c>
      <c r="J1634" s="17"/>
    </row>
    <row r="1635" spans="1:13">
      <c r="A1635" s="100" t="s">
        <v>62</v>
      </c>
      <c r="B1635" s="321" t="s">
        <v>2797</v>
      </c>
      <c r="C1635" s="93" t="s">
        <v>2798</v>
      </c>
      <c r="D1635" s="477">
        <f>E1635*E58</f>
        <v>138.501</v>
      </c>
      <c r="E1635" s="107">
        <v>1.98</v>
      </c>
      <c r="F1635" s="108"/>
      <c r="G1635" s="90"/>
      <c r="H1635" s="88"/>
      <c r="I1635" s="455">
        <f t="shared" si="160"/>
        <v>0</v>
      </c>
      <c r="J1635" s="17"/>
    </row>
    <row r="1636" spans="1:13">
      <c r="A1636" s="100" t="s">
        <v>62</v>
      </c>
      <c r="B1636" s="321" t="s">
        <v>2799</v>
      </c>
      <c r="C1636" s="93" t="s">
        <v>2800</v>
      </c>
      <c r="D1636" s="477">
        <f>E1636*E58</f>
        <v>138.501</v>
      </c>
      <c r="E1636" s="107">
        <v>1.98</v>
      </c>
      <c r="F1636" s="108"/>
      <c r="G1636" s="90"/>
      <c r="H1636" s="88"/>
      <c r="I1636" s="455">
        <f t="shared" si="160"/>
        <v>0</v>
      </c>
      <c r="J1636" s="17"/>
    </row>
    <row r="1637" spans="1:13">
      <c r="A1637" s="20" t="s">
        <v>17</v>
      </c>
      <c r="B1637" s="179" t="s">
        <v>194</v>
      </c>
      <c r="C1637" s="34" t="s">
        <v>2801</v>
      </c>
      <c r="D1637" s="31">
        <f>E1637*E58</f>
        <v>349.75</v>
      </c>
      <c r="E1637" s="1">
        <v>5</v>
      </c>
      <c r="F1637" s="60"/>
      <c r="G1637" s="4"/>
      <c r="H1637" s="67"/>
      <c r="I1637" s="454">
        <f t="shared" si="160"/>
        <v>0</v>
      </c>
      <c r="J1637" s="17"/>
    </row>
    <row r="1638" spans="1:13">
      <c r="A1638" s="100" t="s">
        <v>1070</v>
      </c>
      <c r="B1638" s="321" t="s">
        <v>2802</v>
      </c>
      <c r="C1638" s="93" t="s">
        <v>2803</v>
      </c>
      <c r="D1638" s="477">
        <f>E1638*E58</f>
        <v>488.25100000000003</v>
      </c>
      <c r="E1638" s="107">
        <v>6.98</v>
      </c>
      <c r="F1638" s="108"/>
      <c r="G1638" s="90"/>
      <c r="H1638" s="88"/>
      <c r="I1638" s="455">
        <f t="shared" si="160"/>
        <v>0</v>
      </c>
      <c r="J1638" s="17"/>
    </row>
    <row r="1639" spans="1:13">
      <c r="A1639" s="20" t="s">
        <v>17</v>
      </c>
      <c r="B1639" s="179" t="s">
        <v>194</v>
      </c>
      <c r="C1639" s="34" t="s">
        <v>2804</v>
      </c>
      <c r="D1639" s="31">
        <v>300</v>
      </c>
      <c r="E1639" s="5"/>
      <c r="F1639" s="60"/>
      <c r="G1639" s="4"/>
      <c r="H1639" s="67"/>
      <c r="I1639" s="454">
        <f t="shared" si="160"/>
        <v>0</v>
      </c>
      <c r="J1639" s="17"/>
    </row>
    <row r="1640" spans="1:13">
      <c r="A1640" s="20" t="s">
        <v>2805</v>
      </c>
      <c r="B1640" s="179" t="s">
        <v>2563</v>
      </c>
      <c r="C1640" s="34" t="s">
        <v>2806</v>
      </c>
      <c r="D1640" s="31">
        <f>E1640*E58</f>
        <v>222.44100000000003</v>
      </c>
      <c r="E1640" s="242">
        <v>3.18</v>
      </c>
      <c r="F1640" s="60"/>
      <c r="G1640" s="4"/>
      <c r="H1640" s="67"/>
      <c r="I1640" s="454">
        <f t="shared" si="160"/>
        <v>0</v>
      </c>
      <c r="J1640" s="17"/>
    </row>
    <row r="1641" spans="1:13">
      <c r="A1641" s="100" t="s">
        <v>17</v>
      </c>
      <c r="B1641" s="320"/>
      <c r="C1641" s="93" t="s">
        <v>2807</v>
      </c>
      <c r="D1641" s="477">
        <v>30</v>
      </c>
      <c r="E1641" s="107"/>
      <c r="F1641" s="108"/>
      <c r="G1641" s="90"/>
      <c r="H1641" s="88"/>
      <c r="I1641" s="455">
        <f t="shared" si="160"/>
        <v>0</v>
      </c>
      <c r="J1641" s="17"/>
    </row>
    <row r="1642" spans="1:13">
      <c r="A1642" s="100" t="s">
        <v>2808</v>
      </c>
      <c r="B1642" s="320" t="s">
        <v>2809</v>
      </c>
      <c r="C1642" s="93" t="s">
        <v>2810</v>
      </c>
      <c r="D1642" s="477">
        <f>E1642*$E$58</f>
        <v>384.72500000000002</v>
      </c>
      <c r="E1642" s="107">
        <v>5.5</v>
      </c>
      <c r="F1642" s="108"/>
      <c r="G1642" s="90"/>
      <c r="H1642" s="88"/>
      <c r="I1642" s="455">
        <f t="shared" si="160"/>
        <v>0</v>
      </c>
      <c r="J1642" s="17"/>
    </row>
    <row r="1643" spans="1:13">
      <c r="A1643" s="362" t="s">
        <v>17</v>
      </c>
      <c r="B1643" s="443" t="s">
        <v>194</v>
      </c>
      <c r="C1643" s="661" t="s">
        <v>2811</v>
      </c>
      <c r="D1643" s="31">
        <f>E1643*E58</f>
        <v>419.70000000000005</v>
      </c>
      <c r="E1643" s="55">
        <v>6</v>
      </c>
      <c r="F1643" s="614"/>
      <c r="G1643" s="177"/>
      <c r="H1643" s="70"/>
      <c r="I1643" s="454">
        <f t="shared" si="160"/>
        <v>0</v>
      </c>
      <c r="J1643" s="199"/>
    </row>
    <row r="1644" spans="1:13" s="57" customFormat="1">
      <c r="A1644" s="363" t="s">
        <v>2812</v>
      </c>
      <c r="B1644" s="444" t="s">
        <v>194</v>
      </c>
      <c r="C1644" s="662" t="s">
        <v>2813</v>
      </c>
      <c r="D1644" s="31">
        <f>E1644*E58</f>
        <v>559.6</v>
      </c>
      <c r="E1644" s="253">
        <v>8</v>
      </c>
      <c r="F1644" s="615"/>
      <c r="G1644" s="178"/>
      <c r="H1644" s="171"/>
      <c r="I1644" s="455">
        <f t="shared" si="160"/>
        <v>0</v>
      </c>
      <c r="J1644" s="17"/>
      <c r="M1644" s="9"/>
    </row>
    <row r="1645" spans="1:13" s="57" customFormat="1">
      <c r="A1645" s="363" t="s">
        <v>17</v>
      </c>
      <c r="B1645" s="445" t="s">
        <v>194</v>
      </c>
      <c r="C1645" s="665" t="s">
        <v>2814</v>
      </c>
      <c r="D1645" s="497">
        <f>E1645*E58</f>
        <v>1748.75</v>
      </c>
      <c r="E1645" s="253">
        <v>25</v>
      </c>
      <c r="F1645" s="616"/>
      <c r="G1645" s="617"/>
      <c r="H1645" s="260"/>
      <c r="I1645" s="456">
        <f t="shared" si="160"/>
        <v>0</v>
      </c>
      <c r="J1645" s="17"/>
      <c r="M1645" s="9"/>
    </row>
    <row r="1646" spans="1:13" s="57" customFormat="1">
      <c r="A1646" s="363" t="s">
        <v>2812</v>
      </c>
      <c r="B1646" s="443" t="s">
        <v>194</v>
      </c>
      <c r="C1646" s="661" t="s">
        <v>2815</v>
      </c>
      <c r="D1646" s="31">
        <f>E1646*E58</f>
        <v>2658.1</v>
      </c>
      <c r="E1646" s="55">
        <v>38</v>
      </c>
      <c r="F1646" s="614"/>
      <c r="G1646" s="177"/>
      <c r="H1646" s="70"/>
      <c r="I1646" s="454">
        <f t="shared" si="160"/>
        <v>0</v>
      </c>
      <c r="J1646" s="56"/>
    </row>
    <row r="1647" spans="1:13" s="57" customFormat="1">
      <c r="A1647" s="363" t="s">
        <v>2812</v>
      </c>
      <c r="B1647" s="445" t="s">
        <v>194</v>
      </c>
      <c r="C1647" s="665" t="s">
        <v>2816</v>
      </c>
      <c r="D1647" s="497">
        <f>E1647*$E$58</f>
        <v>2658.1</v>
      </c>
      <c r="E1647" s="253">
        <v>38</v>
      </c>
      <c r="F1647" s="616"/>
      <c r="G1647" s="617"/>
      <c r="H1647" s="260"/>
      <c r="I1647" s="456">
        <f t="shared" si="160"/>
        <v>0</v>
      </c>
      <c r="J1647" s="56"/>
    </row>
    <row r="1648" spans="1:13" s="57" customFormat="1">
      <c r="A1648" s="363" t="s">
        <v>2812</v>
      </c>
      <c r="B1648" s="445" t="s">
        <v>194</v>
      </c>
      <c r="C1648" s="665" t="s">
        <v>2817</v>
      </c>
      <c r="D1648" s="497">
        <f>E1648*$E$58</f>
        <v>1748.75</v>
      </c>
      <c r="E1648" s="253">
        <v>25</v>
      </c>
      <c r="F1648" s="616"/>
      <c r="G1648" s="617"/>
      <c r="H1648" s="260"/>
      <c r="I1648" s="456">
        <f t="shared" si="160"/>
        <v>0</v>
      </c>
      <c r="J1648" s="56"/>
    </row>
    <row r="1649" spans="1:36" s="57" customFormat="1">
      <c r="A1649" s="353" t="s">
        <v>294</v>
      </c>
      <c r="B1649" s="320" t="s">
        <v>2818</v>
      </c>
      <c r="C1649" s="635" t="s">
        <v>2819</v>
      </c>
      <c r="D1649" s="500">
        <f>F1649*$F$58</f>
        <v>5114.2000000000007</v>
      </c>
      <c r="E1649" s="140"/>
      <c r="F1649" s="501">
        <v>65</v>
      </c>
      <c r="G1649" s="502"/>
      <c r="H1649" s="141"/>
      <c r="I1649" s="503">
        <f t="shared" si="160"/>
        <v>0</v>
      </c>
      <c r="J1649" s="56"/>
    </row>
    <row r="1650" spans="1:36" s="57" customFormat="1">
      <c r="A1650" s="353" t="s">
        <v>294</v>
      </c>
      <c r="B1650" s="320" t="s">
        <v>2820</v>
      </c>
      <c r="C1650" s="635" t="s">
        <v>2821</v>
      </c>
      <c r="D1650" s="500">
        <f>F1650*$F$58</f>
        <v>5114.2000000000007</v>
      </c>
      <c r="E1650" s="140"/>
      <c r="F1650" s="501">
        <v>65</v>
      </c>
      <c r="G1650" s="502"/>
      <c r="H1650" s="141"/>
      <c r="I1650" s="503">
        <f t="shared" si="160"/>
        <v>0</v>
      </c>
      <c r="J1650" s="56"/>
    </row>
    <row r="1651" spans="1:36">
      <c r="A1651" s="350" t="s">
        <v>2822</v>
      </c>
      <c r="B1651" s="395" t="s">
        <v>2823</v>
      </c>
      <c r="C1651" s="243" t="s">
        <v>2824</v>
      </c>
      <c r="D1651" s="31">
        <f>E1651*$E$58</f>
        <v>209.85000000000002</v>
      </c>
      <c r="E1651" s="1">
        <v>3</v>
      </c>
      <c r="F1651" s="60"/>
      <c r="G1651" s="4"/>
      <c r="H1651" s="67"/>
      <c r="I1651" s="454">
        <f t="shared" si="160"/>
        <v>0</v>
      </c>
      <c r="J1651" s="215"/>
    </row>
    <row r="1652" spans="1:36" s="57" customFormat="1">
      <c r="A1652" s="362" t="s">
        <v>62</v>
      </c>
      <c r="B1652" s="443" t="s">
        <v>2825</v>
      </c>
      <c r="C1652" s="661" t="s">
        <v>2826</v>
      </c>
      <c r="D1652" s="31">
        <f>E1652*$E$58</f>
        <v>493.14749999999998</v>
      </c>
      <c r="E1652" s="55">
        <v>7.05</v>
      </c>
      <c r="F1652" s="614"/>
      <c r="G1652" s="177"/>
      <c r="H1652" s="70"/>
      <c r="I1652" s="454">
        <f t="shared" si="160"/>
        <v>0</v>
      </c>
      <c r="J1652" s="56"/>
    </row>
    <row r="1653" spans="1:36" s="57" customFormat="1">
      <c r="A1653" s="100" t="s">
        <v>2827</v>
      </c>
      <c r="B1653" s="320" t="s">
        <v>2828</v>
      </c>
      <c r="C1653" s="93" t="s">
        <v>2829</v>
      </c>
      <c r="D1653" s="477">
        <f>E1653*$E$58</f>
        <v>1119.2</v>
      </c>
      <c r="E1653" s="105">
        <v>16</v>
      </c>
      <c r="F1653" s="108"/>
      <c r="G1653" s="90"/>
      <c r="H1653" s="88"/>
      <c r="I1653" s="455">
        <f t="shared" si="160"/>
        <v>0</v>
      </c>
      <c r="J1653" s="56"/>
    </row>
    <row r="1654" spans="1:36" s="57" customFormat="1">
      <c r="A1654" s="20" t="s">
        <v>23</v>
      </c>
      <c r="B1654" s="179" t="s">
        <v>2830</v>
      </c>
      <c r="C1654" s="34" t="s">
        <v>2831</v>
      </c>
      <c r="D1654" s="31">
        <f>E1654*$E$58</f>
        <v>593.87549999999999</v>
      </c>
      <c r="E1654" s="1">
        <v>8.49</v>
      </c>
      <c r="F1654" s="60"/>
      <c r="G1654" s="4"/>
      <c r="H1654" s="67"/>
      <c r="I1654" s="454">
        <f t="shared" si="160"/>
        <v>0</v>
      </c>
      <c r="J1654" s="56"/>
    </row>
    <row r="1655" spans="1:36" s="89" customFormat="1">
      <c r="A1655" s="100" t="s">
        <v>20</v>
      </c>
      <c r="B1655" s="321" t="s">
        <v>2832</v>
      </c>
      <c r="C1655" s="93" t="s">
        <v>2833</v>
      </c>
      <c r="D1655" s="477">
        <f>E1655*E58</f>
        <v>874.375</v>
      </c>
      <c r="E1655" s="105">
        <v>12.5</v>
      </c>
      <c r="F1655" s="108"/>
      <c r="G1655" s="90"/>
      <c r="H1655" s="88"/>
      <c r="I1655" s="455">
        <f t="shared" si="160"/>
        <v>0</v>
      </c>
      <c r="J1655" s="17"/>
      <c r="K1655" s="9"/>
      <c r="L1655" s="9"/>
      <c r="M1655" s="57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</row>
    <row r="1656" spans="1:36" s="89" customFormat="1">
      <c r="A1656" s="100" t="s">
        <v>23</v>
      </c>
      <c r="B1656" s="321" t="s">
        <v>2834</v>
      </c>
      <c r="C1656" s="93" t="s">
        <v>2833</v>
      </c>
      <c r="D1656" s="477">
        <f>E1656*E58</f>
        <v>1325.5525</v>
      </c>
      <c r="E1656" s="249">
        <v>18.95</v>
      </c>
      <c r="F1656" s="108"/>
      <c r="G1656" s="90"/>
      <c r="H1656" s="88"/>
      <c r="I1656" s="455">
        <f t="shared" si="160"/>
        <v>0</v>
      </c>
      <c r="J1656" s="17"/>
      <c r="K1656" s="9"/>
      <c r="L1656" s="9"/>
      <c r="M1656" s="57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</row>
    <row r="1657" spans="1:36">
      <c r="A1657" s="20" t="s">
        <v>20</v>
      </c>
      <c r="B1657" s="179" t="s">
        <v>304</v>
      </c>
      <c r="C1657" s="34" t="s">
        <v>2835</v>
      </c>
      <c r="D1657" s="31">
        <f>E1657*E58</f>
        <v>509.93550000000005</v>
      </c>
      <c r="E1657" s="1">
        <v>7.29</v>
      </c>
      <c r="F1657" s="60"/>
      <c r="G1657" s="4"/>
      <c r="H1657" s="67"/>
      <c r="I1657" s="454">
        <f t="shared" si="160"/>
        <v>0</v>
      </c>
      <c r="J1657" s="17"/>
      <c r="L1657" s="9" t="s">
        <v>2836</v>
      </c>
    </row>
    <row r="1658" spans="1:36" s="89" customFormat="1">
      <c r="A1658" s="100" t="s">
        <v>20</v>
      </c>
      <c r="B1658" s="321" t="s">
        <v>2837</v>
      </c>
      <c r="C1658" s="93" t="s">
        <v>2838</v>
      </c>
      <c r="D1658" s="477">
        <f>E1658*E58</f>
        <v>649.83549999999991</v>
      </c>
      <c r="E1658" s="105">
        <v>9.2899999999999991</v>
      </c>
      <c r="F1658" s="108"/>
      <c r="G1658" s="90"/>
      <c r="H1658" s="88"/>
      <c r="I1658" s="455">
        <f t="shared" si="160"/>
        <v>0</v>
      </c>
      <c r="J1658" s="17"/>
      <c r="K1658" s="9"/>
      <c r="L1658" s="9" t="s">
        <v>2839</v>
      </c>
      <c r="M1658" s="9" t="s">
        <v>9</v>
      </c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</row>
    <row r="1659" spans="1:36" s="89" customFormat="1">
      <c r="A1659" s="353" t="s">
        <v>17</v>
      </c>
      <c r="B1659" s="321" t="s">
        <v>194</v>
      </c>
      <c r="C1659" s="34" t="s">
        <v>2840</v>
      </c>
      <c r="D1659" s="477">
        <v>500</v>
      </c>
      <c r="E1659" s="105"/>
      <c r="F1659" s="108"/>
      <c r="G1659" s="90"/>
      <c r="H1659" s="88"/>
      <c r="I1659" s="455">
        <f t="shared" si="160"/>
        <v>0</v>
      </c>
      <c r="J1659" s="17"/>
      <c r="K1659" s="9"/>
      <c r="L1659" s="9">
        <v>12</v>
      </c>
      <c r="M1659" s="9">
        <v>1</v>
      </c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</row>
    <row r="1660" spans="1:36" s="89" customFormat="1">
      <c r="A1660" s="353" t="s">
        <v>17</v>
      </c>
      <c r="B1660" s="321" t="s">
        <v>194</v>
      </c>
      <c r="C1660" s="34" t="s">
        <v>2841</v>
      </c>
      <c r="D1660" s="477">
        <v>250</v>
      </c>
      <c r="E1660" s="105"/>
      <c r="F1660" s="108"/>
      <c r="G1660" s="90"/>
      <c r="H1660" s="88"/>
      <c r="I1660" s="455">
        <f t="shared" si="160"/>
        <v>0</v>
      </c>
      <c r="J1660" s="17"/>
      <c r="K1660" s="9"/>
      <c r="L1660" s="9">
        <v>12.05</v>
      </c>
      <c r="M1660" s="9">
        <v>2</v>
      </c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</row>
    <row r="1661" spans="1:36">
      <c r="A1661" s="20" t="s">
        <v>20</v>
      </c>
      <c r="B1661" s="179" t="s">
        <v>2842</v>
      </c>
      <c r="C1661" s="34" t="s">
        <v>2843</v>
      </c>
      <c r="D1661" s="31">
        <f>E1661*E58</f>
        <v>558.90050000000008</v>
      </c>
      <c r="E1661" s="249">
        <v>7.99</v>
      </c>
      <c r="F1661" s="60"/>
      <c r="G1661" s="4"/>
      <c r="H1661" s="67"/>
      <c r="I1661" s="454">
        <f t="shared" si="160"/>
        <v>0</v>
      </c>
      <c r="J1661" s="17"/>
      <c r="L1661" s="9">
        <v>12.1</v>
      </c>
      <c r="M1661" s="9">
        <v>1</v>
      </c>
    </row>
    <row r="1662" spans="1:36">
      <c r="A1662" s="100" t="s">
        <v>645</v>
      </c>
      <c r="B1662" s="320" t="s">
        <v>2844</v>
      </c>
      <c r="C1662" s="93" t="s">
        <v>2845</v>
      </c>
      <c r="D1662" s="477">
        <f>F1662*$F$58</f>
        <v>1573.6000000000001</v>
      </c>
      <c r="E1662" s="105"/>
      <c r="F1662" s="108">
        <v>20</v>
      </c>
      <c r="G1662" s="90"/>
      <c r="H1662" s="88"/>
      <c r="I1662" s="455">
        <f>D1662*H1662</f>
        <v>0</v>
      </c>
      <c r="J1662" s="17"/>
    </row>
    <row r="1663" spans="1:36">
      <c r="A1663" s="353" t="s">
        <v>17</v>
      </c>
      <c r="B1663" s="396" t="s">
        <v>194</v>
      </c>
      <c r="C1663" s="635" t="s">
        <v>2846</v>
      </c>
      <c r="D1663" s="500">
        <v>1500</v>
      </c>
      <c r="E1663" s="140"/>
      <c r="F1663" s="501"/>
      <c r="G1663" s="502"/>
      <c r="H1663" s="141"/>
      <c r="I1663" s="503">
        <f t="shared" si="160"/>
        <v>0</v>
      </c>
      <c r="J1663" s="199"/>
      <c r="L1663" s="9">
        <v>12.2</v>
      </c>
      <c r="M1663" s="9">
        <v>1</v>
      </c>
    </row>
    <row r="1664" spans="1:36">
      <c r="A1664" s="353" t="s">
        <v>17</v>
      </c>
      <c r="B1664" s="396" t="s">
        <v>194</v>
      </c>
      <c r="C1664" s="635" t="s">
        <v>2847</v>
      </c>
      <c r="D1664" s="500">
        <f>F1664*F58</f>
        <v>1967.0000000000002</v>
      </c>
      <c r="E1664" s="140"/>
      <c r="F1664" s="60">
        <v>25</v>
      </c>
      <c r="G1664" s="502"/>
      <c r="H1664" s="141"/>
      <c r="I1664" s="503">
        <f t="shared" si="160"/>
        <v>0</v>
      </c>
      <c r="J1664" s="199"/>
      <c r="L1664" s="9">
        <v>12.25</v>
      </c>
      <c r="M1664" s="9">
        <v>2</v>
      </c>
    </row>
    <row r="1665" spans="1:36">
      <c r="A1665" s="353" t="s">
        <v>17</v>
      </c>
      <c r="B1665" s="396"/>
      <c r="C1665" s="635" t="s">
        <v>2848</v>
      </c>
      <c r="D1665" s="500">
        <v>110</v>
      </c>
      <c r="E1665" s="140"/>
      <c r="F1665" s="60"/>
      <c r="G1665" s="502"/>
      <c r="H1665" s="141"/>
      <c r="I1665" s="503">
        <f>D1665*H1665</f>
        <v>0</v>
      </c>
      <c r="J1665" s="199"/>
    </row>
    <row r="1666" spans="1:36">
      <c r="A1666" s="20" t="s">
        <v>17</v>
      </c>
      <c r="B1666" s="179" t="s">
        <v>194</v>
      </c>
      <c r="C1666" s="34" t="s">
        <v>2849</v>
      </c>
      <c r="D1666" s="500">
        <f>E1666*E58</f>
        <v>349.75</v>
      </c>
      <c r="E1666" s="5">
        <v>5</v>
      </c>
      <c r="F1666" s="60"/>
      <c r="G1666" s="4"/>
      <c r="H1666" s="67"/>
      <c r="I1666" s="454">
        <f>H1666*D1666</f>
        <v>0</v>
      </c>
      <c r="J1666" s="199"/>
      <c r="L1666" s="9">
        <v>12.3</v>
      </c>
      <c r="M1666" s="9">
        <v>2</v>
      </c>
    </row>
    <row r="1667" spans="1:36">
      <c r="A1667" s="20" t="s">
        <v>17</v>
      </c>
      <c r="B1667" s="179" t="s">
        <v>194</v>
      </c>
      <c r="C1667" s="34" t="s">
        <v>2850</v>
      </c>
      <c r="D1667" s="500">
        <f>E1667*E58</f>
        <v>489.65000000000003</v>
      </c>
      <c r="E1667" s="5">
        <v>7</v>
      </c>
      <c r="F1667" s="60"/>
      <c r="G1667" s="4"/>
      <c r="H1667" s="67"/>
      <c r="I1667" s="454">
        <f t="shared" ref="I1667:I1679" si="161">H1667*D1667</f>
        <v>0</v>
      </c>
      <c r="J1667" s="17"/>
      <c r="L1667" s="9">
        <v>12.35</v>
      </c>
      <c r="M1667" s="9">
        <v>2</v>
      </c>
    </row>
    <row r="1668" spans="1:36">
      <c r="A1668" s="20" t="s">
        <v>17</v>
      </c>
      <c r="B1668" s="179" t="s">
        <v>194</v>
      </c>
      <c r="C1668" s="34" t="s">
        <v>2851</v>
      </c>
      <c r="D1668" s="500">
        <f>E1668*E58</f>
        <v>839.40000000000009</v>
      </c>
      <c r="E1668" s="5">
        <v>12</v>
      </c>
      <c r="F1668" s="60"/>
      <c r="G1668" s="4"/>
      <c r="H1668" s="67"/>
      <c r="I1668" s="454">
        <f t="shared" si="161"/>
        <v>0</v>
      </c>
      <c r="J1668" s="17"/>
      <c r="L1668" s="9">
        <v>12.72</v>
      </c>
      <c r="M1668" s="9">
        <v>1</v>
      </c>
    </row>
    <row r="1669" spans="1:36">
      <c r="A1669" s="353" t="s">
        <v>512</v>
      </c>
      <c r="B1669" s="396" t="s">
        <v>2852</v>
      </c>
      <c r="C1669" s="635" t="s">
        <v>2853</v>
      </c>
      <c r="D1669" s="500">
        <f>E1669*E58</f>
        <v>559.6</v>
      </c>
      <c r="E1669" s="139">
        <v>8</v>
      </c>
      <c r="F1669" s="501"/>
      <c r="G1669" s="502"/>
      <c r="H1669" s="141"/>
      <c r="I1669" s="503">
        <f t="shared" si="161"/>
        <v>0</v>
      </c>
      <c r="J1669" s="17"/>
      <c r="L1669" s="9">
        <v>12.75</v>
      </c>
      <c r="M1669" s="9">
        <v>1</v>
      </c>
    </row>
    <row r="1670" spans="1:36">
      <c r="A1670" s="20" t="s">
        <v>512</v>
      </c>
      <c r="B1670" s="179" t="s">
        <v>2854</v>
      </c>
      <c r="C1670" s="34" t="s">
        <v>2855</v>
      </c>
      <c r="D1670" s="481">
        <f>E1670*E58</f>
        <v>559.6</v>
      </c>
      <c r="E1670" s="5">
        <v>8</v>
      </c>
      <c r="F1670" s="482"/>
      <c r="G1670" s="41"/>
      <c r="H1670" s="170"/>
      <c r="I1670" s="81">
        <f t="shared" si="161"/>
        <v>0</v>
      </c>
      <c r="J1670" s="199"/>
      <c r="L1670" s="9">
        <v>12.82</v>
      </c>
      <c r="M1670" s="9">
        <v>2</v>
      </c>
    </row>
    <row r="1671" spans="1:36" ht="25.5">
      <c r="A1671" s="20" t="s">
        <v>30</v>
      </c>
      <c r="B1671" s="179" t="s">
        <v>2856</v>
      </c>
      <c r="C1671" s="34" t="s">
        <v>2857</v>
      </c>
      <c r="D1671" s="481">
        <f>F1671*$F$58</f>
        <v>629.44000000000005</v>
      </c>
      <c r="E1671" s="5"/>
      <c r="F1671" s="482">
        <v>8</v>
      </c>
      <c r="G1671" s="41"/>
      <c r="H1671" s="170"/>
      <c r="I1671" s="81">
        <f t="shared" si="161"/>
        <v>0</v>
      </c>
      <c r="J1671" s="17"/>
      <c r="L1671" s="9">
        <v>12.85</v>
      </c>
      <c r="M1671" s="9">
        <v>2</v>
      </c>
    </row>
    <row r="1672" spans="1:36" ht="25.5">
      <c r="A1672" s="20" t="s">
        <v>30</v>
      </c>
      <c r="B1672" s="179"/>
      <c r="C1672" s="34" t="s">
        <v>2858</v>
      </c>
      <c r="D1672" s="481">
        <f>F1672*$F$58</f>
        <v>629.44000000000005</v>
      </c>
      <c r="E1672" s="5"/>
      <c r="F1672" s="482">
        <v>8</v>
      </c>
      <c r="G1672" s="41"/>
      <c r="H1672" s="170"/>
      <c r="I1672" s="81">
        <f t="shared" si="161"/>
        <v>0</v>
      </c>
      <c r="J1672" s="17"/>
    </row>
    <row r="1673" spans="1:36">
      <c r="A1673" s="353" t="s">
        <v>17</v>
      </c>
      <c r="B1673" s="396" t="s">
        <v>194</v>
      </c>
      <c r="C1673" s="635" t="s">
        <v>2859</v>
      </c>
      <c r="D1673" s="500">
        <f>E1673*E58</f>
        <v>559.6</v>
      </c>
      <c r="E1673" s="139">
        <v>8</v>
      </c>
      <c r="F1673" s="501"/>
      <c r="G1673" s="502"/>
      <c r="H1673" s="141"/>
      <c r="I1673" s="503">
        <f t="shared" si="161"/>
        <v>0</v>
      </c>
      <c r="J1673" s="17"/>
    </row>
    <row r="1674" spans="1:36" ht="25.5">
      <c r="A1674" s="20" t="s">
        <v>17</v>
      </c>
      <c r="B1674" s="179" t="s">
        <v>194</v>
      </c>
      <c r="C1674" s="34" t="s">
        <v>2860</v>
      </c>
      <c r="D1674" s="481">
        <f>E1674*E58</f>
        <v>559.6</v>
      </c>
      <c r="E1674" s="5">
        <v>8</v>
      </c>
      <c r="F1674" s="60"/>
      <c r="G1674" s="4"/>
      <c r="H1674" s="67"/>
      <c r="I1674" s="81">
        <f t="shared" si="161"/>
        <v>0</v>
      </c>
      <c r="J1674" s="199"/>
      <c r="L1674" s="9">
        <v>13.7</v>
      </c>
      <c r="M1674" s="9">
        <v>2</v>
      </c>
    </row>
    <row r="1675" spans="1:36">
      <c r="A1675" s="364" t="s">
        <v>62</v>
      </c>
      <c r="B1675" s="396" t="s">
        <v>2861</v>
      </c>
      <c r="C1675" s="635" t="s">
        <v>2862</v>
      </c>
      <c r="D1675" s="500">
        <f>E1675*E58</f>
        <v>68.551000000000002</v>
      </c>
      <c r="E1675" s="139">
        <v>0.98</v>
      </c>
      <c r="F1675" s="501"/>
      <c r="G1675" s="502"/>
      <c r="H1675" s="141"/>
      <c r="I1675" s="503">
        <f t="shared" si="161"/>
        <v>0</v>
      </c>
      <c r="J1675" s="199"/>
    </row>
    <row r="1676" spans="1:36" ht="25.5">
      <c r="A1676" s="362" t="s">
        <v>2743</v>
      </c>
      <c r="B1676" s="179" t="s">
        <v>2863</v>
      </c>
      <c r="C1676" s="34" t="s">
        <v>2864</v>
      </c>
      <c r="D1676" s="31">
        <f>E1676*E58</f>
        <v>418.30100000000004</v>
      </c>
      <c r="E1676" s="5">
        <v>5.98</v>
      </c>
      <c r="F1676" s="60"/>
      <c r="G1676" s="4"/>
      <c r="H1676" s="67"/>
      <c r="I1676" s="454">
        <f t="shared" si="161"/>
        <v>0</v>
      </c>
      <c r="J1676" s="17"/>
    </row>
    <row r="1677" spans="1:36">
      <c r="A1677" s="364" t="s">
        <v>62</v>
      </c>
      <c r="B1677" s="396" t="s">
        <v>2865</v>
      </c>
      <c r="C1677" s="34" t="s">
        <v>2866</v>
      </c>
      <c r="D1677" s="500">
        <f>E1677*E58</f>
        <v>698.10100000000011</v>
      </c>
      <c r="E1677" s="139">
        <v>9.98</v>
      </c>
      <c r="F1677" s="501"/>
      <c r="G1677" s="502"/>
      <c r="H1677" s="141"/>
      <c r="I1677" s="503">
        <f t="shared" si="161"/>
        <v>0</v>
      </c>
      <c r="J1677" s="17"/>
    </row>
    <row r="1678" spans="1:36">
      <c r="A1678" s="364" t="s">
        <v>2867</v>
      </c>
      <c r="B1678" s="396"/>
      <c r="C1678" s="635" t="s">
        <v>2868</v>
      </c>
      <c r="D1678" s="31">
        <f>F1678*$F$58</f>
        <v>393.40000000000003</v>
      </c>
      <c r="E1678" s="139"/>
      <c r="F1678" s="501">
        <v>5</v>
      </c>
      <c r="G1678" s="502"/>
      <c r="H1678" s="141"/>
      <c r="I1678" s="503">
        <f t="shared" si="161"/>
        <v>0</v>
      </c>
      <c r="J1678" s="215"/>
    </row>
    <row r="1679" spans="1:36" s="89" customFormat="1" ht="25.5">
      <c r="A1679" s="364" t="s">
        <v>2867</v>
      </c>
      <c r="B1679" s="396"/>
      <c r="C1679" s="635" t="s">
        <v>2869</v>
      </c>
      <c r="D1679" s="31">
        <f>F1679*$F$58</f>
        <v>1416.2400000000002</v>
      </c>
      <c r="E1679" s="139"/>
      <c r="F1679" s="501">
        <v>18</v>
      </c>
      <c r="G1679" s="502"/>
      <c r="H1679" s="141"/>
      <c r="I1679" s="503">
        <f t="shared" si="161"/>
        <v>0</v>
      </c>
      <c r="J1679" s="215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</row>
    <row r="1680" spans="1:36" ht="15.75">
      <c r="A1680" s="716" t="s">
        <v>2870</v>
      </c>
      <c r="B1680" s="686"/>
      <c r="C1680" s="686"/>
      <c r="D1680" s="686"/>
      <c r="E1680" s="686"/>
      <c r="F1680" s="686"/>
      <c r="G1680" s="686"/>
      <c r="H1680" s="686"/>
      <c r="I1680" s="687"/>
      <c r="J1680" s="17"/>
    </row>
    <row r="1681" spans="1:36">
      <c r="A1681" s="121" t="s">
        <v>62</v>
      </c>
      <c r="B1681" s="392" t="s">
        <v>2871</v>
      </c>
      <c r="C1681" s="271" t="s">
        <v>2872</v>
      </c>
      <c r="D1681" s="115">
        <f>E1681*E58</f>
        <v>262.3125</v>
      </c>
      <c r="E1681" s="111">
        <v>3.75</v>
      </c>
      <c r="F1681" s="112"/>
      <c r="G1681" s="114"/>
      <c r="H1681" s="99"/>
      <c r="I1681" s="453">
        <f t="shared" ref="I1681:I1687" si="162">H1681*D1681</f>
        <v>0</v>
      </c>
      <c r="J1681" s="17"/>
    </row>
    <row r="1682" spans="1:36">
      <c r="A1682" s="20" t="s">
        <v>62</v>
      </c>
      <c r="B1682" s="179" t="s">
        <v>2873</v>
      </c>
      <c r="C1682" s="34" t="s">
        <v>2874</v>
      </c>
      <c r="D1682" s="31">
        <f>E1682*E58</f>
        <v>314.77500000000003</v>
      </c>
      <c r="E1682" s="5">
        <v>4.5</v>
      </c>
      <c r="F1682" s="60"/>
      <c r="G1682" s="4"/>
      <c r="H1682" s="67"/>
      <c r="I1682" s="454">
        <f t="shared" si="162"/>
        <v>0</v>
      </c>
      <c r="J1682" s="17"/>
    </row>
    <row r="1683" spans="1:36" ht="25.5">
      <c r="A1683" s="20" t="s">
        <v>645</v>
      </c>
      <c r="B1683" s="179" t="s">
        <v>2875</v>
      </c>
      <c r="C1683" s="34" t="s">
        <v>2876</v>
      </c>
      <c r="D1683" s="31">
        <f>F1683*$F$58</f>
        <v>1652.2800000000002</v>
      </c>
      <c r="E1683" s="5"/>
      <c r="F1683" s="60">
        <v>21</v>
      </c>
      <c r="G1683" s="4"/>
      <c r="H1683" s="67"/>
      <c r="I1683" s="454">
        <f t="shared" si="162"/>
        <v>0</v>
      </c>
      <c r="J1683" s="17"/>
    </row>
    <row r="1684" spans="1:36" ht="25.5">
      <c r="A1684" s="100" t="s">
        <v>645</v>
      </c>
      <c r="B1684" s="321" t="s">
        <v>2875</v>
      </c>
      <c r="C1684" s="93" t="s">
        <v>2877</v>
      </c>
      <c r="D1684" s="477">
        <f>F1684*$F$58</f>
        <v>1652.2800000000002</v>
      </c>
      <c r="E1684" s="107"/>
      <c r="F1684" s="108">
        <v>21</v>
      </c>
      <c r="G1684" s="90"/>
      <c r="H1684" s="88"/>
      <c r="I1684" s="455">
        <f t="shared" si="162"/>
        <v>0</v>
      </c>
      <c r="J1684" s="17"/>
    </row>
    <row r="1685" spans="1:36" ht="25.5">
      <c r="A1685" s="100" t="s">
        <v>645</v>
      </c>
      <c r="B1685" s="321" t="s">
        <v>2875</v>
      </c>
      <c r="C1685" s="93" t="s">
        <v>2878</v>
      </c>
      <c r="D1685" s="477">
        <f>F1685*$F$58</f>
        <v>1652.2800000000002</v>
      </c>
      <c r="E1685" s="107"/>
      <c r="F1685" s="108">
        <v>21</v>
      </c>
      <c r="G1685" s="90"/>
      <c r="H1685" s="88"/>
      <c r="I1685" s="455">
        <f t="shared" si="162"/>
        <v>0</v>
      </c>
      <c r="J1685" s="17"/>
    </row>
    <row r="1686" spans="1:36">
      <c r="A1686" s="350" t="s">
        <v>30</v>
      </c>
      <c r="B1686" s="179" t="s">
        <v>194</v>
      </c>
      <c r="C1686" s="243" t="s">
        <v>2879</v>
      </c>
      <c r="D1686" s="31">
        <f>E1686*E58</f>
        <v>2238.4</v>
      </c>
      <c r="E1686" s="249">
        <v>32</v>
      </c>
      <c r="F1686" s="60"/>
      <c r="G1686" s="4"/>
      <c r="H1686" s="67"/>
      <c r="I1686" s="454">
        <f t="shared" si="162"/>
        <v>0</v>
      </c>
      <c r="J1686" s="17"/>
    </row>
    <row r="1687" spans="1:36" s="89" customFormat="1">
      <c r="A1687" s="349" t="s">
        <v>645</v>
      </c>
      <c r="B1687" s="131" t="s">
        <v>2880</v>
      </c>
      <c r="C1687" s="119" t="s">
        <v>2881</v>
      </c>
      <c r="D1687" s="486">
        <f>F1687*F58</f>
        <v>1101.52</v>
      </c>
      <c r="E1687" s="109"/>
      <c r="F1687" s="110">
        <v>14</v>
      </c>
      <c r="G1687" s="91"/>
      <c r="H1687" s="98"/>
      <c r="I1687" s="459">
        <f t="shared" si="162"/>
        <v>0</v>
      </c>
      <c r="J1687" s="17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</row>
    <row r="1688" spans="1:36" ht="15.75">
      <c r="A1688" s="716" t="s">
        <v>2882</v>
      </c>
      <c r="B1688" s="686"/>
      <c r="C1688" s="686"/>
      <c r="D1688" s="686"/>
      <c r="E1688" s="686"/>
      <c r="F1688" s="686"/>
      <c r="G1688" s="686"/>
      <c r="H1688" s="686"/>
      <c r="I1688" s="687"/>
      <c r="J1688" s="199"/>
    </row>
    <row r="1689" spans="1:36">
      <c r="A1689" s="121" t="s">
        <v>2883</v>
      </c>
      <c r="B1689" s="392"/>
      <c r="C1689" s="271" t="s">
        <v>2884</v>
      </c>
      <c r="D1689" s="520">
        <f>E1689*E58</f>
        <v>349.75</v>
      </c>
      <c r="E1689" s="111">
        <v>5</v>
      </c>
      <c r="F1689" s="112"/>
      <c r="G1689" s="114"/>
      <c r="H1689" s="99"/>
      <c r="I1689" s="453">
        <f t="shared" ref="I1689" si="163">H1689*D1689</f>
        <v>0</v>
      </c>
      <c r="J1689" s="17"/>
    </row>
    <row r="1690" spans="1:36">
      <c r="A1690" s="121" t="s">
        <v>2885</v>
      </c>
      <c r="B1690" s="425"/>
      <c r="C1690" s="271" t="s">
        <v>2886</v>
      </c>
      <c r="D1690" s="520">
        <f>F1690*F58</f>
        <v>472.08000000000004</v>
      </c>
      <c r="E1690" s="111"/>
      <c r="F1690" s="112">
        <v>6</v>
      </c>
      <c r="G1690" s="114"/>
      <c r="H1690" s="99"/>
      <c r="I1690" s="453">
        <f t="shared" ref="I1690:I1711" si="164">H1690*D1690</f>
        <v>0</v>
      </c>
      <c r="J1690" s="17"/>
    </row>
    <row r="1691" spans="1:36">
      <c r="A1691" s="121" t="s">
        <v>2887</v>
      </c>
      <c r="B1691" s="392" t="s">
        <v>2888</v>
      </c>
      <c r="C1691" s="271" t="s">
        <v>2889</v>
      </c>
      <c r="D1691" s="520">
        <f>E1691*E58</f>
        <v>349.75</v>
      </c>
      <c r="E1691" s="111">
        <v>5</v>
      </c>
      <c r="F1691" s="112"/>
      <c r="G1691" s="114"/>
      <c r="H1691" s="99"/>
      <c r="I1691" s="453">
        <f t="shared" si="164"/>
        <v>0</v>
      </c>
      <c r="J1691" s="17"/>
    </row>
    <row r="1692" spans="1:36">
      <c r="A1692" s="121" t="s">
        <v>2887</v>
      </c>
      <c r="B1692" s="392" t="s">
        <v>2890</v>
      </c>
      <c r="C1692" s="271" t="s">
        <v>2891</v>
      </c>
      <c r="D1692" s="520">
        <f>E1692*$E$58</f>
        <v>20.285499999999999</v>
      </c>
      <c r="E1692" s="111">
        <v>0.28999999999999998</v>
      </c>
      <c r="F1692" s="112"/>
      <c r="G1692" s="114"/>
      <c r="H1692" s="99"/>
      <c r="I1692" s="453">
        <f t="shared" si="164"/>
        <v>0</v>
      </c>
      <c r="J1692" s="17"/>
    </row>
    <row r="1693" spans="1:36">
      <c r="A1693" s="121" t="s">
        <v>62</v>
      </c>
      <c r="B1693" s="425" t="s">
        <v>2892</v>
      </c>
      <c r="C1693" s="271" t="s">
        <v>2893</v>
      </c>
      <c r="D1693" s="520">
        <f>E1693*$E$58</f>
        <v>62.255500000000005</v>
      </c>
      <c r="E1693" s="111">
        <v>0.89</v>
      </c>
      <c r="F1693" s="112"/>
      <c r="G1693" s="114"/>
      <c r="H1693" s="99"/>
      <c r="I1693" s="453">
        <f t="shared" si="164"/>
        <v>0</v>
      </c>
      <c r="J1693" s="17"/>
    </row>
    <row r="1694" spans="1:36">
      <c r="A1694" s="20" t="s">
        <v>17</v>
      </c>
      <c r="B1694" s="179" t="s">
        <v>194</v>
      </c>
      <c r="C1694" s="34" t="s">
        <v>2894</v>
      </c>
      <c r="D1694" s="31">
        <f>E1694*E58</f>
        <v>69.95</v>
      </c>
      <c r="E1694" s="1">
        <v>1</v>
      </c>
      <c r="F1694" s="60"/>
      <c r="G1694" s="4"/>
      <c r="H1694" s="67"/>
      <c r="I1694" s="454">
        <f t="shared" si="164"/>
        <v>0</v>
      </c>
      <c r="J1694" s="17"/>
    </row>
    <row r="1695" spans="1:36">
      <c r="A1695" s="121" t="s">
        <v>512</v>
      </c>
      <c r="B1695" s="321" t="s">
        <v>2895</v>
      </c>
      <c r="C1695" s="93" t="s">
        <v>2896</v>
      </c>
      <c r="D1695" s="477">
        <f>E1695*E58</f>
        <v>192.36250000000001</v>
      </c>
      <c r="E1695" s="105">
        <v>2.75</v>
      </c>
      <c r="F1695" s="108"/>
      <c r="G1695" s="90"/>
      <c r="H1695" s="88"/>
      <c r="I1695" s="455">
        <f t="shared" si="164"/>
        <v>0</v>
      </c>
      <c r="J1695" s="17"/>
    </row>
    <row r="1696" spans="1:36" ht="25.5">
      <c r="A1696" s="20" t="s">
        <v>17</v>
      </c>
      <c r="B1696" s="179" t="s">
        <v>194</v>
      </c>
      <c r="C1696" s="34" t="s">
        <v>2897</v>
      </c>
      <c r="D1696" s="31">
        <v>60</v>
      </c>
      <c r="E1696" s="1"/>
      <c r="F1696" s="60"/>
      <c r="G1696" s="4"/>
      <c r="H1696" s="67"/>
      <c r="I1696" s="454">
        <f t="shared" si="164"/>
        <v>0</v>
      </c>
      <c r="J1696" s="17"/>
    </row>
    <row r="1697" spans="1:36">
      <c r="A1697" s="100" t="s">
        <v>62</v>
      </c>
      <c r="B1697" s="321" t="s">
        <v>2898</v>
      </c>
      <c r="C1697" s="93" t="s">
        <v>2899</v>
      </c>
      <c r="D1697" s="477">
        <f>E1697*E58</f>
        <v>348.35100000000006</v>
      </c>
      <c r="E1697" s="105">
        <v>4.9800000000000004</v>
      </c>
      <c r="F1697" s="108"/>
      <c r="G1697" s="90"/>
      <c r="H1697" s="88"/>
      <c r="I1697" s="455">
        <f t="shared" si="164"/>
        <v>0</v>
      </c>
      <c r="J1697" s="17"/>
    </row>
    <row r="1698" spans="1:36">
      <c r="A1698" s="100" t="s">
        <v>62</v>
      </c>
      <c r="B1698" s="321" t="s">
        <v>2900</v>
      </c>
      <c r="C1698" s="93" t="s">
        <v>2901</v>
      </c>
      <c r="D1698" s="477">
        <f>E1698*E58</f>
        <v>348.35100000000006</v>
      </c>
      <c r="E1698" s="105">
        <v>4.9800000000000004</v>
      </c>
      <c r="F1698" s="108"/>
      <c r="G1698" s="90"/>
      <c r="H1698" s="88"/>
      <c r="I1698" s="455">
        <f t="shared" si="164"/>
        <v>0</v>
      </c>
      <c r="J1698" s="17"/>
    </row>
    <row r="1699" spans="1:36">
      <c r="A1699" s="100" t="s">
        <v>62</v>
      </c>
      <c r="B1699" s="321" t="s">
        <v>2902</v>
      </c>
      <c r="C1699" s="93" t="s">
        <v>2903</v>
      </c>
      <c r="D1699" s="477">
        <f>E1699*E58</f>
        <v>348.35100000000006</v>
      </c>
      <c r="E1699" s="105">
        <v>4.9800000000000004</v>
      </c>
      <c r="F1699" s="108"/>
      <c r="G1699" s="90"/>
      <c r="H1699" s="88"/>
      <c r="I1699" s="455">
        <f t="shared" si="164"/>
        <v>0</v>
      </c>
      <c r="J1699" s="17"/>
    </row>
    <row r="1700" spans="1:36">
      <c r="A1700" s="20" t="s">
        <v>342</v>
      </c>
      <c r="B1700" s="179" t="s">
        <v>2904</v>
      </c>
      <c r="C1700" s="34" t="s">
        <v>2905</v>
      </c>
      <c r="D1700" s="31">
        <f>E1700*E58</f>
        <v>377.73</v>
      </c>
      <c r="E1700" s="249">
        <v>5.4</v>
      </c>
      <c r="F1700" s="60"/>
      <c r="G1700" s="4"/>
      <c r="H1700" s="67"/>
      <c r="I1700" s="454">
        <f t="shared" si="164"/>
        <v>0</v>
      </c>
      <c r="J1700" s="17" t="s">
        <v>2906</v>
      </c>
    </row>
    <row r="1701" spans="1:36">
      <c r="A1701" s="100" t="s">
        <v>2907</v>
      </c>
      <c r="B1701" s="321" t="s">
        <v>194</v>
      </c>
      <c r="C1701" s="93" t="s">
        <v>2908</v>
      </c>
      <c r="D1701" s="477">
        <f>F1701*F58</f>
        <v>5114.2000000000007</v>
      </c>
      <c r="E1701" s="107"/>
      <c r="F1701" s="108">
        <v>65</v>
      </c>
      <c r="G1701" s="90"/>
      <c r="H1701" s="88"/>
      <c r="I1701" s="455">
        <f t="shared" si="164"/>
        <v>0</v>
      </c>
      <c r="J1701" s="17"/>
    </row>
    <row r="1702" spans="1:36">
      <c r="A1702" s="100" t="s">
        <v>2907</v>
      </c>
      <c r="B1702" s="321" t="s">
        <v>2909</v>
      </c>
      <c r="C1702" s="93" t="s">
        <v>2910</v>
      </c>
      <c r="D1702" s="477">
        <f>E1702*E58</f>
        <v>5596</v>
      </c>
      <c r="E1702" s="107">
        <v>80</v>
      </c>
      <c r="F1702" s="108"/>
      <c r="G1702" s="90"/>
      <c r="H1702" s="88"/>
      <c r="I1702" s="455">
        <f t="shared" si="164"/>
        <v>0</v>
      </c>
      <c r="J1702" s="17"/>
    </row>
    <row r="1703" spans="1:36" ht="25.5">
      <c r="A1703" s="100"/>
      <c r="B1703" s="321"/>
      <c r="C1703" s="93" t="s">
        <v>2911</v>
      </c>
      <c r="D1703" s="477">
        <f>F1703*$F$58</f>
        <v>5507.6</v>
      </c>
      <c r="E1703" s="107"/>
      <c r="F1703" s="108">
        <v>70</v>
      </c>
      <c r="G1703" s="90"/>
      <c r="H1703" s="88"/>
      <c r="I1703" s="455">
        <f t="shared" si="164"/>
        <v>0</v>
      </c>
      <c r="J1703" s="17"/>
    </row>
    <row r="1704" spans="1:36">
      <c r="A1704" s="20" t="s">
        <v>2907</v>
      </c>
      <c r="B1704" s="179" t="s">
        <v>194</v>
      </c>
      <c r="C1704" s="243" t="s">
        <v>2912</v>
      </c>
      <c r="D1704" s="31">
        <f>F1704*F58</f>
        <v>550.76</v>
      </c>
      <c r="E1704" s="5"/>
      <c r="F1704" s="60">
        <v>7</v>
      </c>
      <c r="G1704" s="4"/>
      <c r="H1704" s="67"/>
      <c r="I1704" s="454">
        <f t="shared" si="164"/>
        <v>0</v>
      </c>
      <c r="J1704" s="17"/>
    </row>
    <row r="1705" spans="1:36">
      <c r="A1705" s="100" t="s">
        <v>2907</v>
      </c>
      <c r="B1705" s="321" t="s">
        <v>194</v>
      </c>
      <c r="C1705" s="243" t="s">
        <v>2913</v>
      </c>
      <c r="D1705" s="477">
        <f>F1705*F58</f>
        <v>550.76</v>
      </c>
      <c r="E1705" s="107"/>
      <c r="F1705" s="108">
        <v>7</v>
      </c>
      <c r="G1705" s="90"/>
      <c r="H1705" s="88"/>
      <c r="I1705" s="455">
        <f t="shared" si="164"/>
        <v>0</v>
      </c>
      <c r="J1705" s="17"/>
    </row>
    <row r="1706" spans="1:36">
      <c r="A1706" s="100" t="s">
        <v>2907</v>
      </c>
      <c r="B1706" s="321" t="s">
        <v>2914</v>
      </c>
      <c r="C1706" s="93" t="s">
        <v>2915</v>
      </c>
      <c r="D1706" s="513">
        <f>E1706*E58</f>
        <v>559.6</v>
      </c>
      <c r="E1706" s="40">
        <v>8</v>
      </c>
      <c r="F1706" s="62"/>
      <c r="G1706" s="50"/>
      <c r="H1706" s="68"/>
      <c r="I1706" s="475">
        <f t="shared" si="164"/>
        <v>0</v>
      </c>
      <c r="J1706" s="17"/>
    </row>
    <row r="1707" spans="1:36">
      <c r="A1707" s="352" t="s">
        <v>2916</v>
      </c>
      <c r="B1707" s="391" t="s">
        <v>2917</v>
      </c>
      <c r="C1707" s="164" t="s">
        <v>2918</v>
      </c>
      <c r="D1707" s="513">
        <f>E1707*$E$58</f>
        <v>587.58000000000004</v>
      </c>
      <c r="E1707" s="40">
        <v>8.4</v>
      </c>
      <c r="F1707" s="62"/>
      <c r="G1707" s="50"/>
      <c r="H1707" s="68"/>
      <c r="I1707" s="475">
        <f t="shared" si="164"/>
        <v>0</v>
      </c>
      <c r="J1707" s="17"/>
    </row>
    <row r="1708" spans="1:36" ht="25.5">
      <c r="A1708" s="352" t="s">
        <v>2916</v>
      </c>
      <c r="B1708" s="391" t="s">
        <v>2919</v>
      </c>
      <c r="C1708" s="164" t="s">
        <v>2920</v>
      </c>
      <c r="D1708" s="513">
        <f t="shared" ref="D1708:D1710" si="165">E1708*$E$58</f>
        <v>839.40000000000009</v>
      </c>
      <c r="E1708" s="40">
        <v>12</v>
      </c>
      <c r="F1708" s="62"/>
      <c r="G1708" s="50"/>
      <c r="H1708" s="68"/>
      <c r="I1708" s="475">
        <f t="shared" ref="I1708:I1710" si="166">H1708*D1708</f>
        <v>0</v>
      </c>
      <c r="J1708" s="17"/>
    </row>
    <row r="1709" spans="1:36">
      <c r="A1709" s="352" t="s">
        <v>2916</v>
      </c>
      <c r="B1709" s="391" t="s">
        <v>2921</v>
      </c>
      <c r="C1709" s="164" t="s">
        <v>2922</v>
      </c>
      <c r="D1709" s="513">
        <f t="shared" si="165"/>
        <v>839.40000000000009</v>
      </c>
      <c r="E1709" s="40">
        <v>12</v>
      </c>
      <c r="F1709" s="62"/>
      <c r="G1709" s="50"/>
      <c r="H1709" s="68"/>
      <c r="I1709" s="475">
        <f t="shared" si="166"/>
        <v>0</v>
      </c>
      <c r="J1709" s="17"/>
    </row>
    <row r="1710" spans="1:36">
      <c r="A1710" s="352" t="s">
        <v>2916</v>
      </c>
      <c r="B1710" s="391" t="s">
        <v>2923</v>
      </c>
      <c r="C1710" s="164" t="s">
        <v>2924</v>
      </c>
      <c r="D1710" s="513">
        <f t="shared" si="165"/>
        <v>1259.1000000000001</v>
      </c>
      <c r="E1710" s="40">
        <v>18</v>
      </c>
      <c r="F1710" s="62"/>
      <c r="G1710" s="50"/>
      <c r="H1710" s="68"/>
      <c r="I1710" s="475">
        <f t="shared" si="166"/>
        <v>0</v>
      </c>
      <c r="J1710" s="17"/>
    </row>
    <row r="1711" spans="1:36">
      <c r="A1711" s="100" t="s">
        <v>17</v>
      </c>
      <c r="B1711" s="100" t="s">
        <v>194</v>
      </c>
      <c r="C1711" s="93" t="s">
        <v>2925</v>
      </c>
      <c r="D1711" s="151">
        <v>250</v>
      </c>
      <c r="E1711" s="96"/>
      <c r="F1711" s="90"/>
      <c r="G1711" s="90"/>
      <c r="H1711" s="149"/>
      <c r="I1711" s="455">
        <f t="shared" si="164"/>
        <v>0</v>
      </c>
      <c r="J1711" s="17"/>
    </row>
    <row r="1712" spans="1:36" s="89" customFormat="1" ht="15.75">
      <c r="A1712" s="716" t="s">
        <v>2926</v>
      </c>
      <c r="B1712" s="686"/>
      <c r="C1712" s="686"/>
      <c r="D1712" s="686"/>
      <c r="E1712" s="686"/>
      <c r="F1712" s="686"/>
      <c r="G1712" s="686"/>
      <c r="H1712" s="686"/>
      <c r="I1712" s="687"/>
      <c r="J1712" s="17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</row>
    <row r="1713" spans="1:36" s="89" customFormat="1">
      <c r="A1713" s="20" t="s">
        <v>23</v>
      </c>
      <c r="B1713" s="313" t="s">
        <v>2927</v>
      </c>
      <c r="C1713" s="34" t="s">
        <v>2928</v>
      </c>
      <c r="D1713" s="2">
        <f>E1713*$E$58</f>
        <v>1255.6025</v>
      </c>
      <c r="E1713" s="41">
        <v>17.95</v>
      </c>
      <c r="F1713" s="60"/>
      <c r="G1713" s="4"/>
      <c r="H1713" s="67"/>
      <c r="I1713" s="454">
        <f>D1713*H1713</f>
        <v>0</v>
      </c>
      <c r="J1713" s="17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</row>
    <row r="1714" spans="1:36" s="89" customFormat="1">
      <c r="A1714" s="20" t="s">
        <v>852</v>
      </c>
      <c r="B1714" s="320" t="s">
        <v>2929</v>
      </c>
      <c r="C1714" s="207" t="s">
        <v>2930</v>
      </c>
      <c r="D1714" s="18">
        <f>F1714*$F$58</f>
        <v>2360.4</v>
      </c>
      <c r="E1714" s="167"/>
      <c r="F1714" s="223">
        <v>30</v>
      </c>
      <c r="G1714" s="43"/>
      <c r="H1714" s="163"/>
      <c r="I1714" s="454">
        <f>D1714*H1714</f>
        <v>0</v>
      </c>
      <c r="J1714" s="17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</row>
    <row r="1715" spans="1:36">
      <c r="A1715" s="20" t="s">
        <v>2308</v>
      </c>
      <c r="B1715" s="179" t="s">
        <v>2931</v>
      </c>
      <c r="C1715" s="124" t="s">
        <v>2932</v>
      </c>
      <c r="D1715" s="115">
        <f>E1715*E58</f>
        <v>104.92500000000001</v>
      </c>
      <c r="E1715" s="118">
        <v>1.5</v>
      </c>
      <c r="F1715" s="112"/>
      <c r="G1715" s="114"/>
      <c r="H1715" s="99"/>
      <c r="I1715" s="453">
        <f t="shared" ref="I1715:I1723" si="167">H1715*D1715</f>
        <v>0</v>
      </c>
      <c r="J1715" s="17"/>
    </row>
    <row r="1716" spans="1:36" ht="25.5">
      <c r="A1716" s="121" t="s">
        <v>512</v>
      </c>
      <c r="B1716" s="392" t="s">
        <v>2933</v>
      </c>
      <c r="C1716" s="124" t="s">
        <v>2934</v>
      </c>
      <c r="D1716" s="115">
        <f>E1716*E58</f>
        <v>559.6</v>
      </c>
      <c r="E1716" s="118">
        <v>8</v>
      </c>
      <c r="F1716" s="112"/>
      <c r="G1716" s="114"/>
      <c r="H1716" s="99"/>
      <c r="I1716" s="453">
        <f t="shared" si="167"/>
        <v>0</v>
      </c>
      <c r="J1716" s="17"/>
    </row>
    <row r="1717" spans="1:36">
      <c r="A1717" s="20" t="s">
        <v>645</v>
      </c>
      <c r="B1717" s="20" t="s">
        <v>2935</v>
      </c>
      <c r="C1717" s="34" t="s">
        <v>2936</v>
      </c>
      <c r="D1717" s="2">
        <f>F1717*F58</f>
        <v>2124.36</v>
      </c>
      <c r="E1717" s="41"/>
      <c r="F1717" s="254">
        <v>27</v>
      </c>
      <c r="G1717" s="4"/>
      <c r="H1717" s="67"/>
      <c r="I1717" s="454">
        <f t="shared" si="167"/>
        <v>0</v>
      </c>
      <c r="J1717" s="17"/>
    </row>
    <row r="1718" spans="1:36">
      <c r="A1718" s="349" t="s">
        <v>2937</v>
      </c>
      <c r="B1718" s="349" t="s">
        <v>194</v>
      </c>
      <c r="C1718" s="164" t="s">
        <v>2938</v>
      </c>
      <c r="D1718" s="120">
        <f>E1718*E58</f>
        <v>6995</v>
      </c>
      <c r="E1718" s="95">
        <v>100</v>
      </c>
      <c r="F1718" s="110"/>
      <c r="G1718" s="91"/>
      <c r="H1718" s="98"/>
      <c r="I1718" s="455">
        <f t="shared" si="167"/>
        <v>0</v>
      </c>
      <c r="J1718" s="17"/>
    </row>
    <row r="1719" spans="1:36">
      <c r="A1719" s="352" t="s">
        <v>106</v>
      </c>
      <c r="B1719" s="352" t="s">
        <v>2939</v>
      </c>
      <c r="C1719" s="164" t="s">
        <v>2940</v>
      </c>
      <c r="D1719" s="549">
        <f>F1719*$F$58</f>
        <v>11408.6</v>
      </c>
      <c r="E1719" s="49"/>
      <c r="F1719" s="62">
        <v>145</v>
      </c>
      <c r="G1719" s="50"/>
      <c r="H1719" s="68"/>
      <c r="I1719" s="475">
        <f t="shared" si="167"/>
        <v>0</v>
      </c>
      <c r="J1719" s="17"/>
    </row>
    <row r="1720" spans="1:36">
      <c r="A1720" s="121" t="s">
        <v>724</v>
      </c>
      <c r="B1720" s="392"/>
      <c r="C1720" s="124" t="s">
        <v>2941</v>
      </c>
      <c r="D1720" s="115">
        <v>15000</v>
      </c>
      <c r="E1720" s="118"/>
      <c r="F1720" s="112"/>
      <c r="G1720" s="114"/>
      <c r="H1720" s="99"/>
      <c r="I1720" s="453">
        <f t="shared" si="167"/>
        <v>0</v>
      </c>
      <c r="J1720" s="17"/>
    </row>
    <row r="1721" spans="1:36" ht="25.5">
      <c r="A1721" s="352" t="s">
        <v>724</v>
      </c>
      <c r="B1721" s="352"/>
      <c r="C1721" s="164" t="s">
        <v>2942</v>
      </c>
      <c r="D1721" s="549">
        <f>F1721*$F$58</f>
        <v>2753.8</v>
      </c>
      <c r="E1721" s="49"/>
      <c r="F1721" s="62">
        <v>35</v>
      </c>
      <c r="G1721" s="50"/>
      <c r="H1721" s="68"/>
      <c r="I1721" s="475">
        <f t="shared" ref="I1721" si="168">H1721*D1721</f>
        <v>0</v>
      </c>
      <c r="J1721" s="17"/>
    </row>
    <row r="1722" spans="1:36" s="89" customFormat="1">
      <c r="A1722" s="352" t="s">
        <v>2737</v>
      </c>
      <c r="B1722" s="352" t="s">
        <v>2943</v>
      </c>
      <c r="C1722" s="164" t="s">
        <v>2944</v>
      </c>
      <c r="D1722" s="549">
        <f>F1722*$F$58</f>
        <v>14949.2</v>
      </c>
      <c r="E1722" s="49"/>
      <c r="F1722" s="274">
        <v>190</v>
      </c>
      <c r="G1722" s="50"/>
      <c r="H1722" s="68"/>
      <c r="I1722" s="475">
        <f t="shared" si="167"/>
        <v>0</v>
      </c>
      <c r="J1722" s="17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</row>
    <row r="1723" spans="1:36" s="89" customFormat="1">
      <c r="A1723" s="352" t="s">
        <v>2737</v>
      </c>
      <c r="B1723" s="388"/>
      <c r="C1723" s="164" t="s">
        <v>2945</v>
      </c>
      <c r="D1723" s="549">
        <f>F1723*$F$58</f>
        <v>354.06000000000006</v>
      </c>
      <c r="E1723" s="49"/>
      <c r="F1723" s="62">
        <v>4.5</v>
      </c>
      <c r="G1723" s="50"/>
      <c r="H1723" s="68"/>
      <c r="I1723" s="475">
        <f t="shared" si="167"/>
        <v>0</v>
      </c>
      <c r="J1723" s="17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</row>
    <row r="1724" spans="1:36" ht="15.75">
      <c r="A1724" s="716" t="s">
        <v>2946</v>
      </c>
      <c r="B1724" s="686"/>
      <c r="C1724" s="686"/>
      <c r="D1724" s="686"/>
      <c r="E1724" s="686"/>
      <c r="F1724" s="686"/>
      <c r="G1724" s="686"/>
      <c r="H1724" s="686"/>
      <c r="I1724" s="687"/>
      <c r="J1724" s="17"/>
    </row>
    <row r="1725" spans="1:36">
      <c r="A1725" s="182" t="s">
        <v>30</v>
      </c>
      <c r="B1725" s="425" t="s">
        <v>2947</v>
      </c>
      <c r="C1725" s="207" t="s">
        <v>2948</v>
      </c>
      <c r="D1725" s="18">
        <f>E1725*E58</f>
        <v>5596</v>
      </c>
      <c r="E1725" s="3">
        <v>80</v>
      </c>
      <c r="F1725" s="163"/>
      <c r="G1725" s="43"/>
      <c r="H1725" s="163"/>
      <c r="I1725" s="469">
        <f t="shared" ref="I1725:I1731" si="169">H1725*D1725</f>
        <v>0</v>
      </c>
      <c r="J1725" s="17"/>
    </row>
    <row r="1726" spans="1:36">
      <c r="A1726" s="121" t="s">
        <v>2937</v>
      </c>
      <c r="B1726" s="392"/>
      <c r="C1726" s="271" t="s">
        <v>2949</v>
      </c>
      <c r="D1726" s="115">
        <f>E1726*F58</f>
        <v>10228.400000000001</v>
      </c>
      <c r="E1726" s="103">
        <v>130</v>
      </c>
      <c r="F1726" s="112"/>
      <c r="G1726" s="114"/>
      <c r="H1726" s="99"/>
      <c r="I1726" s="453">
        <f t="shared" si="169"/>
        <v>0</v>
      </c>
      <c r="J1726" s="17"/>
    </row>
    <row r="1727" spans="1:36">
      <c r="A1727" s="182" t="s">
        <v>2737</v>
      </c>
      <c r="B1727" s="390" t="s">
        <v>2950</v>
      </c>
      <c r="C1727" s="207" t="s">
        <v>2951</v>
      </c>
      <c r="D1727" s="18">
        <f>F1727*F58</f>
        <v>14949.2</v>
      </c>
      <c r="E1727" s="3"/>
      <c r="F1727" s="516">
        <v>190</v>
      </c>
      <c r="G1727" s="43"/>
      <c r="H1727" s="163"/>
      <c r="I1727" s="469">
        <f t="shared" si="169"/>
        <v>0</v>
      </c>
      <c r="J1727" s="17"/>
    </row>
    <row r="1728" spans="1:36">
      <c r="A1728" s="100" t="s">
        <v>2737</v>
      </c>
      <c r="B1728" s="321" t="s">
        <v>2952</v>
      </c>
      <c r="C1728" s="93" t="s">
        <v>2953</v>
      </c>
      <c r="D1728" s="477">
        <f>F1728*F58</f>
        <v>7081.2000000000007</v>
      </c>
      <c r="E1728" s="105"/>
      <c r="F1728" s="254">
        <v>90</v>
      </c>
      <c r="G1728" s="90"/>
      <c r="H1728" s="88"/>
      <c r="I1728" s="455">
        <f t="shared" si="169"/>
        <v>0</v>
      </c>
      <c r="J1728" s="17"/>
    </row>
    <row r="1729" spans="1:36" s="89" customFormat="1">
      <c r="A1729" s="20" t="s">
        <v>17</v>
      </c>
      <c r="B1729" s="179"/>
      <c r="C1729" s="271" t="s">
        <v>2954</v>
      </c>
      <c r="D1729" s="477">
        <f>F1729*$F$58</f>
        <v>5114.2000000000007</v>
      </c>
      <c r="E1729" s="1"/>
      <c r="F1729" s="108">
        <v>65</v>
      </c>
      <c r="G1729" s="4"/>
      <c r="H1729" s="67"/>
      <c r="I1729" s="454">
        <f t="shared" si="169"/>
        <v>0</v>
      </c>
      <c r="J1729" s="17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</row>
    <row r="1730" spans="1:36">
      <c r="A1730" s="100" t="s">
        <v>2955</v>
      </c>
      <c r="B1730" s="321" t="s">
        <v>194</v>
      </c>
      <c r="C1730" s="271" t="s">
        <v>2956</v>
      </c>
      <c r="D1730" s="477">
        <f>F1730*$F$58</f>
        <v>9048.2000000000007</v>
      </c>
      <c r="E1730" s="105"/>
      <c r="F1730" s="108">
        <v>115</v>
      </c>
      <c r="G1730" s="90"/>
      <c r="H1730" s="88"/>
      <c r="I1730" s="455">
        <f t="shared" si="169"/>
        <v>0</v>
      </c>
      <c r="J1730" s="17"/>
    </row>
    <row r="1731" spans="1:36" s="89" customFormat="1">
      <c r="A1731" s="20" t="s">
        <v>2737</v>
      </c>
      <c r="B1731" s="179" t="s">
        <v>2957</v>
      </c>
      <c r="C1731" s="207" t="s">
        <v>2958</v>
      </c>
      <c r="D1731" s="31">
        <f>F1731*F58</f>
        <v>12195.400000000001</v>
      </c>
      <c r="E1731" s="1"/>
      <c r="F1731" s="254">
        <v>155</v>
      </c>
      <c r="G1731" s="4"/>
      <c r="H1731" s="67"/>
      <c r="I1731" s="454">
        <f t="shared" si="169"/>
        <v>0</v>
      </c>
      <c r="J1731" s="17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</row>
    <row r="1732" spans="1:36" ht="15.75">
      <c r="A1732" s="716" t="s">
        <v>2959</v>
      </c>
      <c r="B1732" s="686"/>
      <c r="C1732" s="686"/>
      <c r="D1732" s="686"/>
      <c r="E1732" s="686"/>
      <c r="F1732" s="686"/>
      <c r="G1732" s="686"/>
      <c r="H1732" s="686"/>
      <c r="I1732" s="687"/>
      <c r="J1732" s="17"/>
    </row>
    <row r="1733" spans="1:36" ht="25.5">
      <c r="A1733" s="133" t="s">
        <v>2960</v>
      </c>
      <c r="B1733" s="313"/>
      <c r="C1733" s="314" t="s">
        <v>2961</v>
      </c>
      <c r="D1733" s="577">
        <f>F1733*$F$58</f>
        <v>15736.000000000002</v>
      </c>
      <c r="E1733" s="574"/>
      <c r="F1733" s="223">
        <v>200</v>
      </c>
      <c r="G1733" s="574"/>
      <c r="H1733" s="163"/>
      <c r="I1733" s="574">
        <f>D1733*H1733</f>
        <v>0</v>
      </c>
      <c r="J1733" s="17"/>
    </row>
    <row r="1734" spans="1:36" ht="25.5">
      <c r="A1734" s="100" t="s">
        <v>2960</v>
      </c>
      <c r="B1734" s="313"/>
      <c r="C1734" s="315" t="s">
        <v>2962</v>
      </c>
      <c r="D1734" s="573">
        <f>F1734*$F$58</f>
        <v>15736.000000000002</v>
      </c>
      <c r="E1734" s="573"/>
      <c r="F1734" s="112">
        <v>200</v>
      </c>
      <c r="G1734" s="573"/>
      <c r="H1734" s="99"/>
      <c r="I1734" s="573">
        <f>D1734*H1734</f>
        <v>0</v>
      </c>
      <c r="J1734" s="17"/>
    </row>
    <row r="1735" spans="1:36" ht="25.5">
      <c r="A1735" s="133" t="s">
        <v>106</v>
      </c>
      <c r="B1735" s="313"/>
      <c r="C1735" s="314" t="s">
        <v>2963</v>
      </c>
      <c r="D1735" s="577">
        <f>F1735*F58</f>
        <v>25177.600000000002</v>
      </c>
      <c r="E1735" s="577"/>
      <c r="F1735" s="223">
        <v>320</v>
      </c>
      <c r="G1735" s="574"/>
      <c r="H1735" s="163"/>
      <c r="I1735" s="574">
        <f>D1735*H1735</f>
        <v>0</v>
      </c>
      <c r="J1735" s="17"/>
    </row>
    <row r="1736" spans="1:36" ht="38.25">
      <c r="A1736" s="133" t="s">
        <v>512</v>
      </c>
      <c r="B1736" s="446" t="s">
        <v>2964</v>
      </c>
      <c r="C1736" s="271" t="s">
        <v>2965</v>
      </c>
      <c r="D1736" s="115">
        <f>F1736*F58</f>
        <v>7631.9600000000009</v>
      </c>
      <c r="E1736" s="103"/>
      <c r="F1736" s="112">
        <v>97</v>
      </c>
      <c r="G1736" s="114"/>
      <c r="H1736" s="99"/>
      <c r="I1736" s="453">
        <f>H1736*D1736</f>
        <v>0</v>
      </c>
      <c r="J1736" s="215"/>
    </row>
    <row r="1737" spans="1:36" ht="25.5">
      <c r="A1737" s="182" t="s">
        <v>30</v>
      </c>
      <c r="B1737" s="447"/>
      <c r="C1737" s="207" t="s">
        <v>2966</v>
      </c>
      <c r="D1737" s="18">
        <f>E1737*$E$58</f>
        <v>17487.5</v>
      </c>
      <c r="E1737" s="3">
        <v>250</v>
      </c>
      <c r="F1737" s="223"/>
      <c r="G1737" s="43"/>
      <c r="H1737" s="163"/>
      <c r="I1737" s="469">
        <f>D1737*H1737</f>
        <v>0</v>
      </c>
      <c r="J1737" s="17"/>
    </row>
    <row r="1738" spans="1:36">
      <c r="A1738" s="121" t="s">
        <v>1950</v>
      </c>
      <c r="B1738" s="392" t="s">
        <v>2967</v>
      </c>
      <c r="C1738" s="271" t="s">
        <v>2968</v>
      </c>
      <c r="D1738" s="115">
        <f>F1738*F58</f>
        <v>13375.6</v>
      </c>
      <c r="E1738" s="103"/>
      <c r="F1738" s="112">
        <v>170</v>
      </c>
      <c r="G1738" s="114"/>
      <c r="H1738" s="99"/>
      <c r="I1738" s="453">
        <f>H1738*D1738</f>
        <v>0</v>
      </c>
      <c r="J1738" s="17"/>
    </row>
    <row r="1739" spans="1:36" ht="51">
      <c r="A1739" s="133" t="s">
        <v>2969</v>
      </c>
      <c r="B1739" s="446"/>
      <c r="C1739" s="271" t="s">
        <v>2970</v>
      </c>
      <c r="D1739" s="115">
        <f>F1739*F58</f>
        <v>22817.200000000001</v>
      </c>
      <c r="E1739" s="103"/>
      <c r="F1739" s="112">
        <v>290</v>
      </c>
      <c r="G1739" s="114"/>
      <c r="H1739" s="99"/>
      <c r="I1739" s="453">
        <f>H1739*D1739</f>
        <v>0</v>
      </c>
      <c r="J1739" s="215"/>
    </row>
    <row r="1740" spans="1:36">
      <c r="A1740" s="100" t="s">
        <v>2971</v>
      </c>
      <c r="B1740" s="100" t="s">
        <v>194</v>
      </c>
      <c r="C1740" s="93" t="s">
        <v>2972</v>
      </c>
      <c r="D1740" s="151">
        <f>F1740*F58</f>
        <v>31472.000000000004</v>
      </c>
      <c r="E1740" s="90"/>
      <c r="F1740" s="90">
        <v>400</v>
      </c>
      <c r="G1740" s="91"/>
      <c r="H1740" s="98"/>
      <c r="I1740" s="455">
        <f>H1740*D1740</f>
        <v>0</v>
      </c>
      <c r="J1740" s="17"/>
    </row>
    <row r="1741" spans="1:36" ht="63.75">
      <c r="A1741" s="350" t="s">
        <v>2973</v>
      </c>
      <c r="B1741" s="350"/>
      <c r="C1741" s="243" t="s">
        <v>2974</v>
      </c>
      <c r="D1741" s="618">
        <v>35000</v>
      </c>
      <c r="E1741" s="244"/>
      <c r="F1741" s="244"/>
      <c r="G1741" s="619"/>
      <c r="H1741" s="263"/>
      <c r="I1741" s="264">
        <f>H1741*D1741</f>
        <v>0</v>
      </c>
      <c r="J1741" s="215" t="s">
        <v>2975</v>
      </c>
    </row>
    <row r="1742" spans="1:36" s="89" customFormat="1">
      <c r="A1742" s="352" t="s">
        <v>2976</v>
      </c>
      <c r="B1742" s="391" t="s">
        <v>2977</v>
      </c>
      <c r="C1742" s="164" t="s">
        <v>2978</v>
      </c>
      <c r="D1742" s="513">
        <f>F1742*F58</f>
        <v>62944.000000000007</v>
      </c>
      <c r="E1742" s="16"/>
      <c r="F1742" s="62">
        <v>800</v>
      </c>
      <c r="G1742" s="50"/>
      <c r="H1742" s="68"/>
      <c r="I1742" s="475">
        <f>H1742*D1742</f>
        <v>0</v>
      </c>
      <c r="J1742" s="17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</row>
    <row r="1743" spans="1:36" s="89" customFormat="1" ht="15.75">
      <c r="A1743" s="716" t="s">
        <v>2979</v>
      </c>
      <c r="B1743" s="686"/>
      <c r="C1743" s="686"/>
      <c r="D1743" s="686"/>
      <c r="E1743" s="686"/>
      <c r="F1743" s="686"/>
      <c r="G1743" s="686"/>
      <c r="H1743" s="686"/>
      <c r="I1743" s="687"/>
      <c r="J1743" s="19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</row>
    <row r="1744" spans="1:36" s="89" customFormat="1">
      <c r="A1744" s="100" t="s">
        <v>62</v>
      </c>
      <c r="B1744" s="392" t="s">
        <v>2980</v>
      </c>
      <c r="C1744" s="271" t="s">
        <v>2981</v>
      </c>
      <c r="D1744" s="520">
        <f>E1744*E58</f>
        <v>62.955000000000005</v>
      </c>
      <c r="E1744" s="111">
        <v>0.9</v>
      </c>
      <c r="F1744" s="112"/>
      <c r="G1744" s="114"/>
      <c r="H1744" s="99"/>
      <c r="I1744" s="453">
        <f t="shared" ref="I1744:I1762" si="170">H1744*D1744</f>
        <v>0</v>
      </c>
      <c r="J1744" s="19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</row>
    <row r="1745" spans="1:36" s="10" customFormat="1">
      <c r="A1745" s="100" t="s">
        <v>62</v>
      </c>
      <c r="B1745" s="392" t="s">
        <v>2982</v>
      </c>
      <c r="C1745" s="271" t="s">
        <v>2983</v>
      </c>
      <c r="D1745" s="520">
        <f>E1745*E58</f>
        <v>25.181999999999999</v>
      </c>
      <c r="E1745" s="111">
        <v>0.36</v>
      </c>
      <c r="F1745" s="112"/>
      <c r="G1745" s="114"/>
      <c r="H1745" s="99"/>
      <c r="I1745" s="453">
        <f t="shared" si="170"/>
        <v>0</v>
      </c>
      <c r="J1745" s="206"/>
      <c r="L1745" s="9"/>
      <c r="M1745" s="9"/>
    </row>
    <row r="1746" spans="1:36" s="97" customFormat="1">
      <c r="A1746" s="100" t="s">
        <v>62</v>
      </c>
      <c r="B1746" s="392" t="s">
        <v>2982</v>
      </c>
      <c r="C1746" s="271" t="s">
        <v>2984</v>
      </c>
      <c r="D1746" s="520">
        <f>E1746*E58</f>
        <v>151.09200000000001</v>
      </c>
      <c r="E1746" s="111">
        <v>2.16</v>
      </c>
      <c r="F1746" s="112"/>
      <c r="G1746" s="114"/>
      <c r="H1746" s="99"/>
      <c r="I1746" s="453">
        <f t="shared" si="170"/>
        <v>0</v>
      </c>
      <c r="J1746" s="23"/>
      <c r="K1746" s="10"/>
      <c r="L1746" s="9"/>
      <c r="M1746" s="9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/>
      <c r="AE1746" s="10"/>
      <c r="AF1746" s="10"/>
      <c r="AG1746" s="10"/>
      <c r="AH1746" s="10"/>
      <c r="AI1746" s="10"/>
      <c r="AJ1746" s="10"/>
    </row>
    <row r="1747" spans="1:36" s="10" customFormat="1">
      <c r="A1747" s="20" t="s">
        <v>475</v>
      </c>
      <c r="B1747" s="179" t="s">
        <v>2985</v>
      </c>
      <c r="C1747" s="34" t="s">
        <v>2986</v>
      </c>
      <c r="D1747" s="481">
        <f>E1747*E58</f>
        <v>34.975000000000001</v>
      </c>
      <c r="E1747" s="5">
        <v>0.5</v>
      </c>
      <c r="F1747" s="60"/>
      <c r="G1747" s="4"/>
      <c r="H1747" s="67"/>
      <c r="I1747" s="454">
        <f t="shared" si="170"/>
        <v>0</v>
      </c>
      <c r="J1747" s="23"/>
      <c r="M1747" s="9"/>
    </row>
    <row r="1748" spans="1:36">
      <c r="A1748" s="100" t="s">
        <v>62</v>
      </c>
      <c r="B1748" s="321" t="s">
        <v>2987</v>
      </c>
      <c r="C1748" s="93" t="s">
        <v>2988</v>
      </c>
      <c r="D1748" s="483">
        <f>E1748*E58</f>
        <v>55.960000000000008</v>
      </c>
      <c r="E1748" s="107">
        <v>0.8</v>
      </c>
      <c r="F1748" s="108"/>
      <c r="G1748" s="90"/>
      <c r="H1748" s="88"/>
      <c r="I1748" s="455">
        <f t="shared" si="170"/>
        <v>0</v>
      </c>
      <c r="J1748" s="17"/>
      <c r="L1748" s="10"/>
      <c r="M1748" s="10"/>
    </row>
    <row r="1749" spans="1:36">
      <c r="A1749" s="20" t="s">
        <v>475</v>
      </c>
      <c r="B1749" s="179" t="s">
        <v>2989</v>
      </c>
      <c r="C1749" s="34" t="s">
        <v>2988</v>
      </c>
      <c r="D1749" s="31">
        <f>E1749*E58</f>
        <v>69.95</v>
      </c>
      <c r="E1749" s="1">
        <v>1</v>
      </c>
      <c r="F1749" s="60"/>
      <c r="G1749" s="4"/>
      <c r="H1749" s="67"/>
      <c r="I1749" s="454">
        <f t="shared" si="170"/>
        <v>0</v>
      </c>
      <c r="J1749" s="17"/>
      <c r="L1749" s="10"/>
      <c r="M1749" s="10"/>
    </row>
    <row r="1750" spans="1:36">
      <c r="A1750" s="100" t="s">
        <v>512</v>
      </c>
      <c r="B1750" s="321" t="s">
        <v>2990</v>
      </c>
      <c r="C1750" s="93" t="s">
        <v>2988</v>
      </c>
      <c r="D1750" s="477">
        <f>E1750*E58</f>
        <v>83.94</v>
      </c>
      <c r="E1750" s="105">
        <v>1.2</v>
      </c>
      <c r="F1750" s="108"/>
      <c r="G1750" s="90"/>
      <c r="H1750" s="88"/>
      <c r="I1750" s="455">
        <f t="shared" si="170"/>
        <v>0</v>
      </c>
      <c r="J1750" s="17"/>
      <c r="M1750" s="10"/>
    </row>
    <row r="1751" spans="1:36" ht="25.5" hidden="1">
      <c r="A1751" s="350" t="s">
        <v>645</v>
      </c>
      <c r="B1751" s="395" t="s">
        <v>2991</v>
      </c>
      <c r="C1751" s="243" t="s">
        <v>2992</v>
      </c>
      <c r="D1751" s="497">
        <f>E1751*E58</f>
        <v>125.91000000000001</v>
      </c>
      <c r="E1751" s="249">
        <v>1.8</v>
      </c>
      <c r="F1751" s="254"/>
      <c r="G1751" s="245"/>
      <c r="H1751" s="246"/>
      <c r="I1751" s="456">
        <f t="shared" si="170"/>
        <v>0</v>
      </c>
      <c r="J1751" s="247"/>
    </row>
    <row r="1752" spans="1:36" ht="25.5">
      <c r="A1752" s="350" t="s">
        <v>645</v>
      </c>
      <c r="B1752" s="395" t="s">
        <v>2993</v>
      </c>
      <c r="C1752" s="243" t="s">
        <v>2994</v>
      </c>
      <c r="D1752" s="497">
        <f>E1752*E58</f>
        <v>136.4025</v>
      </c>
      <c r="E1752" s="249">
        <v>1.95</v>
      </c>
      <c r="F1752" s="254"/>
      <c r="G1752" s="245"/>
      <c r="H1752" s="246"/>
      <c r="I1752" s="456">
        <f t="shared" si="170"/>
        <v>0</v>
      </c>
      <c r="J1752" s="247"/>
    </row>
    <row r="1753" spans="1:36" ht="25.5">
      <c r="A1753" s="352" t="s">
        <v>512</v>
      </c>
      <c r="B1753" s="391" t="s">
        <v>2995</v>
      </c>
      <c r="C1753" s="164" t="s">
        <v>2996</v>
      </c>
      <c r="D1753" s="513">
        <f>E1753*$E$58</f>
        <v>1923.625</v>
      </c>
      <c r="E1753" s="50">
        <v>27.5</v>
      </c>
      <c r="F1753" s="62"/>
      <c r="G1753" s="4"/>
      <c r="H1753" s="200"/>
      <c r="I1753" s="454">
        <f t="shared" si="170"/>
        <v>0</v>
      </c>
      <c r="J1753" s="17"/>
    </row>
    <row r="1754" spans="1:36">
      <c r="A1754" s="100" t="s">
        <v>475</v>
      </c>
      <c r="B1754" s="321" t="s">
        <v>2997</v>
      </c>
      <c r="C1754" s="93" t="s">
        <v>2998</v>
      </c>
      <c r="D1754" s="477">
        <f>E1754*E58</f>
        <v>41.97</v>
      </c>
      <c r="E1754" s="106">
        <v>0.6</v>
      </c>
      <c r="F1754" s="110"/>
      <c r="G1754" s="90"/>
      <c r="H1754" s="88"/>
      <c r="I1754" s="455">
        <f t="shared" si="170"/>
        <v>0</v>
      </c>
      <c r="J1754" s="17"/>
    </row>
    <row r="1755" spans="1:36">
      <c r="A1755" s="352" t="s">
        <v>475</v>
      </c>
      <c r="B1755" s="391" t="s">
        <v>2999</v>
      </c>
      <c r="C1755" s="164" t="s">
        <v>3000</v>
      </c>
      <c r="D1755" s="513">
        <f t="shared" ref="D1755:D1762" si="171">E1755*$E$58</f>
        <v>41.97</v>
      </c>
      <c r="E1755" s="50">
        <v>0.6</v>
      </c>
      <c r="F1755" s="62"/>
      <c r="G1755" s="4"/>
      <c r="H1755" s="200"/>
      <c r="I1755" s="475">
        <f t="shared" si="170"/>
        <v>0</v>
      </c>
      <c r="J1755" s="17"/>
    </row>
    <row r="1756" spans="1:36">
      <c r="A1756" s="352" t="s">
        <v>475</v>
      </c>
      <c r="B1756" s="400" t="s">
        <v>2999</v>
      </c>
      <c r="C1756" s="164" t="s">
        <v>3001</v>
      </c>
      <c r="D1756" s="513">
        <f t="shared" si="171"/>
        <v>41.97</v>
      </c>
      <c r="E1756" s="50">
        <v>0.6</v>
      </c>
      <c r="F1756" s="62"/>
      <c r="G1756" s="4"/>
      <c r="H1756" s="200"/>
      <c r="I1756" s="475">
        <f t="shared" si="170"/>
        <v>0</v>
      </c>
      <c r="J1756" s="17"/>
    </row>
    <row r="1757" spans="1:36">
      <c r="A1757" s="352" t="s">
        <v>23</v>
      </c>
      <c r="B1757" s="400"/>
      <c r="C1757" s="164" t="s">
        <v>3002</v>
      </c>
      <c r="D1757" s="513">
        <f t="shared" si="171"/>
        <v>31.477500000000003</v>
      </c>
      <c r="E1757" s="50">
        <v>0.45</v>
      </c>
      <c r="F1757" s="62"/>
      <c r="G1757" s="4"/>
      <c r="H1757" s="200"/>
      <c r="I1757" s="475">
        <f t="shared" si="170"/>
        <v>0</v>
      </c>
      <c r="J1757" s="17"/>
    </row>
    <row r="1758" spans="1:36">
      <c r="A1758" s="352" t="s">
        <v>23</v>
      </c>
      <c r="B1758" s="400" t="s">
        <v>3003</v>
      </c>
      <c r="C1758" s="164" t="s">
        <v>3004</v>
      </c>
      <c r="D1758" s="513">
        <f t="shared" si="171"/>
        <v>34.975000000000001</v>
      </c>
      <c r="E1758" s="50">
        <v>0.5</v>
      </c>
      <c r="F1758" s="62"/>
      <c r="G1758" s="4"/>
      <c r="H1758" s="200"/>
      <c r="I1758" s="475">
        <f t="shared" si="170"/>
        <v>0</v>
      </c>
      <c r="J1758" s="17"/>
    </row>
    <row r="1759" spans="1:36">
      <c r="A1759" s="352" t="s">
        <v>23</v>
      </c>
      <c r="B1759" s="400" t="s">
        <v>3005</v>
      </c>
      <c r="C1759" s="164" t="s">
        <v>3006</v>
      </c>
      <c r="D1759" s="513">
        <f t="shared" si="171"/>
        <v>34.975000000000001</v>
      </c>
      <c r="E1759" s="50">
        <v>0.5</v>
      </c>
      <c r="F1759" s="62"/>
      <c r="G1759" s="4"/>
      <c r="H1759" s="200"/>
      <c r="I1759" s="475">
        <f t="shared" si="170"/>
        <v>0</v>
      </c>
      <c r="J1759" s="17"/>
    </row>
    <row r="1760" spans="1:36">
      <c r="A1760" s="352" t="s">
        <v>23</v>
      </c>
      <c r="B1760" s="400" t="s">
        <v>3007</v>
      </c>
      <c r="C1760" s="164" t="s">
        <v>3008</v>
      </c>
      <c r="D1760" s="513">
        <f t="shared" si="171"/>
        <v>1048.5505000000001</v>
      </c>
      <c r="E1760" s="50">
        <v>14.99</v>
      </c>
      <c r="F1760" s="62"/>
      <c r="G1760" s="4"/>
      <c r="H1760" s="200"/>
      <c r="I1760" s="475">
        <f t="shared" si="170"/>
        <v>0</v>
      </c>
      <c r="J1760" s="17"/>
    </row>
    <row r="1761" spans="1:36">
      <c r="A1761" s="352" t="s">
        <v>30</v>
      </c>
      <c r="B1761" s="400"/>
      <c r="C1761" s="164" t="s">
        <v>3009</v>
      </c>
      <c r="D1761" s="513">
        <f t="shared" si="171"/>
        <v>209.85000000000002</v>
      </c>
      <c r="E1761" s="50">
        <v>3</v>
      </c>
      <c r="F1761" s="62"/>
      <c r="G1761" s="4"/>
      <c r="H1761" s="200"/>
      <c r="I1761" s="475">
        <f t="shared" si="170"/>
        <v>0</v>
      </c>
      <c r="J1761" s="17"/>
    </row>
    <row r="1762" spans="1:36">
      <c r="A1762" s="352" t="s">
        <v>30</v>
      </c>
      <c r="B1762" s="400"/>
      <c r="C1762" s="164" t="s">
        <v>3010</v>
      </c>
      <c r="D1762" s="513">
        <f t="shared" si="171"/>
        <v>209.85000000000002</v>
      </c>
      <c r="E1762" s="50">
        <v>3</v>
      </c>
      <c r="F1762" s="62"/>
      <c r="G1762" s="4"/>
      <c r="H1762" s="200"/>
      <c r="I1762" s="475">
        <f t="shared" si="170"/>
        <v>0</v>
      </c>
      <c r="J1762" s="17"/>
    </row>
    <row r="1763" spans="1:36">
      <c r="A1763" s="365" t="s">
        <v>17</v>
      </c>
      <c r="B1763" s="448" t="s">
        <v>194</v>
      </c>
      <c r="C1763" s="303" t="s">
        <v>3011</v>
      </c>
      <c r="D1763" s="620">
        <f>E1763*E58</f>
        <v>209.85000000000002</v>
      </c>
      <c r="E1763" s="307">
        <v>3</v>
      </c>
      <c r="F1763" s="621"/>
      <c r="G1763" s="310"/>
      <c r="H1763" s="308"/>
      <c r="I1763" s="622">
        <f t="shared" ref="I1763:I1770" si="172">H1763*D1763</f>
        <v>0</v>
      </c>
      <c r="J1763" s="295"/>
    </row>
    <row r="1764" spans="1:36" ht="25.5">
      <c r="A1764" s="365" t="s">
        <v>17</v>
      </c>
      <c r="B1764" s="448" t="s">
        <v>194</v>
      </c>
      <c r="C1764" s="303" t="s">
        <v>3012</v>
      </c>
      <c r="D1764" s="620">
        <f>E1764*E58</f>
        <v>209.85000000000002</v>
      </c>
      <c r="E1764" s="307">
        <v>3</v>
      </c>
      <c r="F1764" s="621"/>
      <c r="G1764" s="310"/>
      <c r="H1764" s="308"/>
      <c r="I1764" s="622">
        <f t="shared" si="172"/>
        <v>0</v>
      </c>
      <c r="J1764" s="295"/>
    </row>
    <row r="1765" spans="1:36">
      <c r="A1765" s="365" t="s">
        <v>17</v>
      </c>
      <c r="B1765" s="448" t="s">
        <v>194</v>
      </c>
      <c r="C1765" s="303" t="s">
        <v>3013</v>
      </c>
      <c r="D1765" s="620">
        <f>E1765*E58</f>
        <v>209.85000000000002</v>
      </c>
      <c r="E1765" s="307">
        <v>3</v>
      </c>
      <c r="F1765" s="621"/>
      <c r="G1765" s="310"/>
      <c r="H1765" s="308"/>
      <c r="I1765" s="622">
        <f t="shared" si="172"/>
        <v>0</v>
      </c>
      <c r="J1765" s="295"/>
    </row>
    <row r="1766" spans="1:36">
      <c r="A1766" s="349" t="s">
        <v>17</v>
      </c>
      <c r="B1766" s="131" t="s">
        <v>194</v>
      </c>
      <c r="C1766" s="119" t="s">
        <v>3014</v>
      </c>
      <c r="D1766" s="486">
        <f>E1766*E58</f>
        <v>202.85499999999999</v>
      </c>
      <c r="E1766" s="91">
        <v>2.9</v>
      </c>
      <c r="F1766" s="110"/>
      <c r="G1766" s="90"/>
      <c r="H1766" s="201"/>
      <c r="I1766" s="459">
        <f>H1766*D1766</f>
        <v>0</v>
      </c>
      <c r="J1766" s="247"/>
    </row>
    <row r="1767" spans="1:36" ht="25.5">
      <c r="A1767" s="365" t="s">
        <v>17</v>
      </c>
      <c r="B1767" s="448" t="s">
        <v>194</v>
      </c>
      <c r="C1767" s="303" t="s">
        <v>3015</v>
      </c>
      <c r="D1767" s="623">
        <f>E1767*E58</f>
        <v>237.83</v>
      </c>
      <c r="E1767" s="304">
        <v>3.4</v>
      </c>
      <c r="F1767" s="624"/>
      <c r="G1767" s="562"/>
      <c r="H1767" s="305"/>
      <c r="I1767" s="306">
        <f t="shared" si="172"/>
        <v>0</v>
      </c>
      <c r="J1767" s="295"/>
    </row>
    <row r="1768" spans="1:36" ht="25.5">
      <c r="A1768" s="365" t="s">
        <v>17</v>
      </c>
      <c r="B1768" s="448" t="s">
        <v>194</v>
      </c>
      <c r="C1768" s="303" t="s">
        <v>3016</v>
      </c>
      <c r="D1768" s="623">
        <f>E1768*E58</f>
        <v>419.70000000000005</v>
      </c>
      <c r="E1768" s="304">
        <v>6</v>
      </c>
      <c r="F1768" s="624"/>
      <c r="G1768" s="562"/>
      <c r="H1768" s="309"/>
      <c r="I1768" s="306">
        <f t="shared" si="172"/>
        <v>0</v>
      </c>
      <c r="J1768" s="295"/>
    </row>
    <row r="1769" spans="1:36" ht="25.5">
      <c r="A1769" s="365" t="s">
        <v>17</v>
      </c>
      <c r="B1769" s="448" t="s">
        <v>194</v>
      </c>
      <c r="C1769" s="303" t="s">
        <v>3017</v>
      </c>
      <c r="D1769" s="623">
        <f>E1769*E58</f>
        <v>594.57500000000005</v>
      </c>
      <c r="E1769" s="304">
        <v>8.5</v>
      </c>
      <c r="F1769" s="624"/>
      <c r="G1769" s="562"/>
      <c r="H1769" s="309"/>
      <c r="I1769" s="306">
        <f>H1769*D1769</f>
        <v>0</v>
      </c>
      <c r="J1769" s="295"/>
    </row>
    <row r="1770" spans="1:36">
      <c r="A1770" s="133" t="s">
        <v>512</v>
      </c>
      <c r="B1770" s="133" t="s">
        <v>3018</v>
      </c>
      <c r="C1770" s="278" t="s">
        <v>3019</v>
      </c>
      <c r="D1770" s="487">
        <f>E1770*E58</f>
        <v>422.49800000000005</v>
      </c>
      <c r="E1770" s="148">
        <v>6.04</v>
      </c>
      <c r="F1770" s="148"/>
      <c r="G1770" s="148"/>
      <c r="H1770" s="150"/>
      <c r="I1770" s="475">
        <f t="shared" si="172"/>
        <v>0</v>
      </c>
      <c r="J1770" s="199"/>
    </row>
    <row r="1771" spans="1:36">
      <c r="A1771" s="100" t="s">
        <v>512</v>
      </c>
      <c r="B1771" s="100" t="s">
        <v>3020</v>
      </c>
      <c r="C1771" s="93" t="s">
        <v>3021</v>
      </c>
      <c r="D1771" s="151">
        <f>E1771*E58</f>
        <v>693.904</v>
      </c>
      <c r="E1771" s="90">
        <v>9.92</v>
      </c>
      <c r="F1771" s="90"/>
      <c r="G1771" s="90"/>
      <c r="H1771" s="625"/>
      <c r="I1771" s="455">
        <f>H1771*D1771</f>
        <v>0</v>
      </c>
      <c r="J1771" s="17"/>
    </row>
    <row r="1772" spans="1:36">
      <c r="A1772" s="349"/>
      <c r="B1772" s="349"/>
      <c r="C1772" s="119" t="s">
        <v>3022</v>
      </c>
      <c r="D1772" s="120">
        <v>650</v>
      </c>
      <c r="E1772" s="91"/>
      <c r="F1772" s="91"/>
      <c r="G1772" s="91"/>
      <c r="H1772" s="626"/>
      <c r="I1772" s="455">
        <f>H1772*D1772</f>
        <v>0</v>
      </c>
      <c r="J1772" s="17"/>
    </row>
    <row r="1773" spans="1:36" ht="25.5">
      <c r="A1773" s="100" t="s">
        <v>30</v>
      </c>
      <c r="B1773" s="313"/>
      <c r="C1773" s="93" t="s">
        <v>3023</v>
      </c>
      <c r="D1773" s="151">
        <f>E1773*$E$58</f>
        <v>979.30000000000007</v>
      </c>
      <c r="E1773" s="90">
        <v>14</v>
      </c>
      <c r="F1773" s="90"/>
      <c r="G1773" s="90"/>
      <c r="H1773" s="625"/>
      <c r="I1773" s="455">
        <f>H1773*D1773</f>
        <v>0</v>
      </c>
      <c r="J1773" s="17"/>
    </row>
    <row r="1774" spans="1:36" ht="25.5">
      <c r="A1774" s="366" t="s">
        <v>101</v>
      </c>
      <c r="B1774" s="366" t="s">
        <v>2628</v>
      </c>
      <c r="C1774" s="275" t="s">
        <v>2629</v>
      </c>
      <c r="D1774" s="627">
        <v>1200</v>
      </c>
      <c r="E1774" s="13"/>
      <c r="F1774" s="13"/>
      <c r="G1774" s="13"/>
      <c r="H1774" s="276"/>
      <c r="I1774" s="628">
        <f>H1774*D1774</f>
        <v>0</v>
      </c>
      <c r="J1774" s="17"/>
    </row>
    <row r="1775" spans="1:36" s="89" customFormat="1" ht="15.75">
      <c r="A1775" s="715" t="s">
        <v>3024</v>
      </c>
      <c r="B1775" s="689"/>
      <c r="C1775" s="689"/>
      <c r="D1775" s="689"/>
      <c r="E1775" s="689"/>
      <c r="F1775" s="689"/>
      <c r="G1775" s="689"/>
      <c r="H1775" s="689"/>
      <c r="I1775" s="690"/>
      <c r="J1775" s="17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</row>
    <row r="1776" spans="1:36">
      <c r="A1776" s="20" t="s">
        <v>17</v>
      </c>
      <c r="B1776" s="390" t="s">
        <v>1928</v>
      </c>
      <c r="C1776" s="207" t="s">
        <v>3025</v>
      </c>
      <c r="D1776" s="31">
        <f>E1776*E58</f>
        <v>139.9</v>
      </c>
      <c r="E1776" s="3">
        <v>2</v>
      </c>
      <c r="F1776" s="223"/>
      <c r="G1776" s="4"/>
      <c r="H1776" s="67"/>
      <c r="I1776" s="454">
        <f t="shared" ref="I1776:I1786" si="173">H1776*D1776</f>
        <v>0</v>
      </c>
      <c r="J1776" s="17" t="s">
        <v>3026</v>
      </c>
    </row>
    <row r="1777" spans="1:36" s="89" customFormat="1">
      <c r="A1777" s="20" t="s">
        <v>17</v>
      </c>
      <c r="B1777" s="182" t="s">
        <v>13</v>
      </c>
      <c r="C1777" s="655" t="s">
        <v>3027</v>
      </c>
      <c r="D1777" s="42">
        <v>200</v>
      </c>
      <c r="E1777" s="43"/>
      <c r="F1777" s="223"/>
      <c r="G1777" s="4"/>
      <c r="H1777" s="163"/>
      <c r="I1777" s="469">
        <f t="shared" si="173"/>
        <v>0</v>
      </c>
      <c r="J1777" s="17" t="s">
        <v>3026</v>
      </c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</row>
    <row r="1778" spans="1:36">
      <c r="A1778" s="20" t="s">
        <v>17</v>
      </c>
      <c r="B1778" s="390" t="s">
        <v>15</v>
      </c>
      <c r="C1778" s="207" t="s">
        <v>3028</v>
      </c>
      <c r="D1778" s="31">
        <f>E1778*E58</f>
        <v>1399</v>
      </c>
      <c r="E1778" s="3">
        <v>20</v>
      </c>
      <c r="F1778" s="223"/>
      <c r="G1778" s="4"/>
      <c r="H1778" s="67"/>
      <c r="I1778" s="454">
        <f t="shared" si="173"/>
        <v>0</v>
      </c>
      <c r="J1778" s="17" t="s">
        <v>3026</v>
      </c>
    </row>
    <row r="1779" spans="1:36" s="89" customFormat="1">
      <c r="A1779" s="100" t="s">
        <v>17</v>
      </c>
      <c r="B1779" s="182" t="s">
        <v>1932</v>
      </c>
      <c r="C1779" s="34" t="s">
        <v>3029</v>
      </c>
      <c r="D1779" s="31">
        <f>E1779*E58</f>
        <v>699.5</v>
      </c>
      <c r="E1779" s="1">
        <v>10</v>
      </c>
      <c r="F1779" s="60"/>
      <c r="G1779" s="4"/>
      <c r="H1779" s="67"/>
      <c r="I1779" s="454">
        <f t="shared" si="173"/>
        <v>0</v>
      </c>
      <c r="J1779" s="17" t="s">
        <v>3026</v>
      </c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</row>
    <row r="1780" spans="1:36">
      <c r="A1780" s="20" t="s">
        <v>17</v>
      </c>
      <c r="B1780" s="390" t="s">
        <v>3030</v>
      </c>
      <c r="C1780" s="34" t="s">
        <v>3031</v>
      </c>
      <c r="D1780" s="31">
        <f>E1780*E58</f>
        <v>279.8</v>
      </c>
      <c r="E1780" s="1">
        <v>4</v>
      </c>
      <c r="F1780" s="60"/>
      <c r="G1780" s="4"/>
      <c r="H1780" s="67"/>
      <c r="I1780" s="454">
        <f t="shared" si="173"/>
        <v>0</v>
      </c>
      <c r="J1780" s="17" t="s">
        <v>3026</v>
      </c>
    </row>
    <row r="1781" spans="1:36" s="89" customFormat="1">
      <c r="A1781" s="100" t="s">
        <v>17</v>
      </c>
      <c r="B1781" s="182" t="s">
        <v>3032</v>
      </c>
      <c r="C1781" s="196" t="s">
        <v>3033</v>
      </c>
      <c r="D1781" s="31">
        <v>100</v>
      </c>
      <c r="E1781" s="1"/>
      <c r="F1781" s="60"/>
      <c r="G1781" s="4"/>
      <c r="H1781" s="67"/>
      <c r="I1781" s="454">
        <f t="shared" si="173"/>
        <v>0</v>
      </c>
      <c r="J1781" s="17" t="s">
        <v>3026</v>
      </c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</row>
    <row r="1782" spans="1:36" s="89" customFormat="1">
      <c r="A1782" s="20" t="s">
        <v>17</v>
      </c>
      <c r="B1782" s="390" t="s">
        <v>3034</v>
      </c>
      <c r="C1782" s="196" t="s">
        <v>3035</v>
      </c>
      <c r="D1782" s="31">
        <f>E1782*E58</f>
        <v>209.85000000000002</v>
      </c>
      <c r="E1782" s="1">
        <v>3</v>
      </c>
      <c r="F1782" s="60"/>
      <c r="G1782" s="4"/>
      <c r="H1782" s="67"/>
      <c r="I1782" s="454">
        <f t="shared" si="173"/>
        <v>0</v>
      </c>
      <c r="J1782" s="17" t="s">
        <v>3026</v>
      </c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</row>
    <row r="1783" spans="1:36" s="89" customFormat="1">
      <c r="A1783" s="100" t="s">
        <v>17</v>
      </c>
      <c r="B1783" s="182" t="s">
        <v>3036</v>
      </c>
      <c r="C1783" s="34" t="s">
        <v>3037</v>
      </c>
      <c r="D1783" s="31">
        <v>230</v>
      </c>
      <c r="E1783" s="1"/>
      <c r="F1783" s="60"/>
      <c r="G1783" s="4"/>
      <c r="H1783" s="225"/>
      <c r="I1783" s="454">
        <f t="shared" si="173"/>
        <v>0</v>
      </c>
      <c r="J1783" s="17" t="s">
        <v>3026</v>
      </c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</row>
    <row r="1784" spans="1:36" s="89" customFormat="1">
      <c r="A1784" s="133" t="s">
        <v>17</v>
      </c>
      <c r="B1784" s="390" t="s">
        <v>1974</v>
      </c>
      <c r="C1784" s="34" t="s">
        <v>3038</v>
      </c>
      <c r="D1784" s="31">
        <v>200</v>
      </c>
      <c r="E1784" s="1"/>
      <c r="F1784" s="60"/>
      <c r="G1784" s="4"/>
      <c r="H1784" s="225"/>
      <c r="I1784" s="454">
        <f t="shared" si="173"/>
        <v>0</v>
      </c>
      <c r="J1784" s="17" t="s">
        <v>3026</v>
      </c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</row>
    <row r="1785" spans="1:36">
      <c r="A1785" s="100" t="s">
        <v>17</v>
      </c>
      <c r="B1785" s="182" t="s">
        <v>1970</v>
      </c>
      <c r="C1785" s="34" t="s">
        <v>3039</v>
      </c>
      <c r="D1785" s="31">
        <f>E1785*E58</f>
        <v>174.875</v>
      </c>
      <c r="E1785" s="1">
        <v>2.5</v>
      </c>
      <c r="F1785" s="60"/>
      <c r="G1785" s="4"/>
      <c r="H1785" s="225"/>
      <c r="I1785" s="454">
        <f t="shared" si="173"/>
        <v>0</v>
      </c>
      <c r="J1785" s="17"/>
    </row>
    <row r="1786" spans="1:36">
      <c r="A1786" s="100" t="s">
        <v>17</v>
      </c>
      <c r="B1786" s="182" t="s">
        <v>3040</v>
      </c>
      <c r="C1786" s="34" t="s">
        <v>3041</v>
      </c>
      <c r="D1786" s="31">
        <f>E1786*E58</f>
        <v>139.9</v>
      </c>
      <c r="E1786" s="1">
        <v>2</v>
      </c>
      <c r="F1786" s="60"/>
      <c r="G1786" s="4"/>
      <c r="H1786" s="225"/>
      <c r="I1786" s="454">
        <f t="shared" si="173"/>
        <v>0</v>
      </c>
    </row>
    <row r="1787" spans="1:36">
      <c r="A1787" s="382"/>
      <c r="B1787" s="382"/>
      <c r="C1787" s="23"/>
      <c r="D1787" s="192"/>
      <c r="E1787" s="38"/>
      <c r="H1787" s="11"/>
      <c r="I1787" s="83"/>
    </row>
    <row r="1788" spans="1:36">
      <c r="B1788" s="449"/>
      <c r="C1788" s="47"/>
      <c r="D1788" s="48"/>
      <c r="E1788" s="36"/>
      <c r="H1788" s="15" t="s">
        <v>3042</v>
      </c>
      <c r="I1788" s="78">
        <f>SUM(I61:I1786)</f>
        <v>0</v>
      </c>
    </row>
    <row r="1790" spans="1:36">
      <c r="H1790" s="269" t="s">
        <v>3043</v>
      </c>
      <c r="I1790" s="78">
        <f>I1788/E58</f>
        <v>0</v>
      </c>
    </row>
    <row r="1794" spans="3:9">
      <c r="C1794" s="39"/>
      <c r="D1794" s="28"/>
      <c r="E1794" s="9"/>
      <c r="F1794" s="24"/>
      <c r="G1794" s="4"/>
      <c r="I1794" s="9"/>
    </row>
  </sheetData>
  <autoFilter ref="H1:H1794" xr:uid="{00000000-0009-0000-0000-000000000000}"/>
  <mergeCells count="105">
    <mergeCell ref="A1743:I1743"/>
    <mergeCell ref="A1775:I1775"/>
    <mergeCell ref="A1612:I1612"/>
    <mergeCell ref="A1680:I1680"/>
    <mergeCell ref="A1688:I1688"/>
    <mergeCell ref="A1712:I1712"/>
    <mergeCell ref="A1463:I1463"/>
    <mergeCell ref="A1468:I1468"/>
    <mergeCell ref="A1724:I1724"/>
    <mergeCell ref="A1732:I1732"/>
    <mergeCell ref="A1498:I1498"/>
    <mergeCell ref="A1507:I1507"/>
    <mergeCell ref="A1522:I1522"/>
    <mergeCell ref="A1528:I1528"/>
    <mergeCell ref="A1543:I1543"/>
    <mergeCell ref="A1589:I1589"/>
    <mergeCell ref="A1613:I1613"/>
    <mergeCell ref="A1355:I1355"/>
    <mergeCell ref="A1364:I1364"/>
    <mergeCell ref="A1396:I1396"/>
    <mergeCell ref="A1432:I1432"/>
    <mergeCell ref="A1447:I1447"/>
    <mergeCell ref="A1403:I1403"/>
    <mergeCell ref="A1224:I1224"/>
    <mergeCell ref="A1229:I1229"/>
    <mergeCell ref="A1235:I1235"/>
    <mergeCell ref="A1263:I1263"/>
    <mergeCell ref="A1274:I1274"/>
    <mergeCell ref="A1293:I1293"/>
    <mergeCell ref="A1317:I1317"/>
    <mergeCell ref="A1331:I1331"/>
    <mergeCell ref="A1339:I1339"/>
    <mergeCell ref="A1139:I1139"/>
    <mergeCell ref="A1147:I1147"/>
    <mergeCell ref="A1156:I1156"/>
    <mergeCell ref="A1168:I1168"/>
    <mergeCell ref="A1184:I1184"/>
    <mergeCell ref="A1208:I1208"/>
    <mergeCell ref="A1092:I1092"/>
    <mergeCell ref="A1097:I1097"/>
    <mergeCell ref="A1107:I1107"/>
    <mergeCell ref="A1122:I1122"/>
    <mergeCell ref="A1152:I1152"/>
    <mergeCell ref="A1083:I1083"/>
    <mergeCell ref="A1091:I1091"/>
    <mergeCell ref="A1090:I1090"/>
    <mergeCell ref="A1121:F1121"/>
    <mergeCell ref="A865:I865"/>
    <mergeCell ref="A867:I867"/>
    <mergeCell ref="A883:I883"/>
    <mergeCell ref="A888:I888"/>
    <mergeCell ref="A910:I910"/>
    <mergeCell ref="A945:I945"/>
    <mergeCell ref="A958:I958"/>
    <mergeCell ref="A986:I986"/>
    <mergeCell ref="A995:I995"/>
    <mergeCell ref="A1011:I1012"/>
    <mergeCell ref="A1075:I1075"/>
    <mergeCell ref="A953:I953"/>
    <mergeCell ref="A760:I760"/>
    <mergeCell ref="A769:I769"/>
    <mergeCell ref="A628:I628"/>
    <mergeCell ref="A531:I531"/>
    <mergeCell ref="A542:I542"/>
    <mergeCell ref="A678:I678"/>
    <mergeCell ref="A792:I792"/>
    <mergeCell ref="A826:I826"/>
    <mergeCell ref="A854:I854"/>
    <mergeCell ref="A733:I733"/>
    <mergeCell ref="A476:I476"/>
    <mergeCell ref="A361:I361"/>
    <mergeCell ref="A382:I382"/>
    <mergeCell ref="A392:I392"/>
    <mergeCell ref="A407:I407"/>
    <mergeCell ref="A499:I499"/>
    <mergeCell ref="A571:I571"/>
    <mergeCell ref="A649:I649"/>
    <mergeCell ref="A711:I711"/>
    <mergeCell ref="A449:I449"/>
    <mergeCell ref="A450:I450"/>
    <mergeCell ref="A460:I460"/>
    <mergeCell ref="A473:I473"/>
    <mergeCell ref="A212:I212"/>
    <mergeCell ref="A217:I217"/>
    <mergeCell ref="A218:I218"/>
    <mergeCell ref="A1:F2"/>
    <mergeCell ref="A60:I60"/>
    <mergeCell ref="A114:I114"/>
    <mergeCell ref="A113:I113"/>
    <mergeCell ref="A130:I130"/>
    <mergeCell ref="A159:I159"/>
    <mergeCell ref="A204:I204"/>
    <mergeCell ref="A197:I197"/>
    <mergeCell ref="A57:F57"/>
    <mergeCell ref="A205:I205"/>
    <mergeCell ref="D3:E3"/>
    <mergeCell ref="A232:I232"/>
    <mergeCell ref="A426:I426"/>
    <mergeCell ref="A247:I247"/>
    <mergeCell ref="A268:I268"/>
    <mergeCell ref="A288:I288"/>
    <mergeCell ref="A294:I294"/>
    <mergeCell ref="A309:I309"/>
    <mergeCell ref="A341:I341"/>
    <mergeCell ref="A420:I420"/>
  </mergeCells>
  <phoneticPr fontId="1" type="noConversion"/>
  <pageMargins left="0.19685039370078741" right="0.19685039370078741" top="0.51181102362204722" bottom="0.31496062992125984" header="0.31496062992125984" footer="0.31496062992125984"/>
  <pageSetup paperSize="9" orientation="portrait" r:id="rId1"/>
  <headerFooter>
    <oddHeader>&amp;Lwww.slotracingshop.com&amp;RСтраница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Дом мега чела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/>
  <cp:revision/>
  <dcterms:created xsi:type="dcterms:W3CDTF">2020-03-03T23:40:29Z</dcterms:created>
  <dcterms:modified xsi:type="dcterms:W3CDTF">2020-06-30T00:24:39Z</dcterms:modified>
  <cp:category/>
  <cp:contentStatus/>
</cp:coreProperties>
</file>