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Прайс для расчёта" sheetId="1" r:id="rId1"/>
  </sheets>
  <definedNames>
    <definedName name="_xlnm._FilterDatabase" localSheetId="0" hidden="1">'Прайс для расчёта'!$H$1:$H$2767</definedName>
    <definedName name="_xlnm.Print_Area" localSheetId="0">'Прайс для расчёта'!$A$1:$I$2793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74" i="1" l="1"/>
  <c r="I1474" i="1" s="1"/>
  <c r="I1951" i="1"/>
  <c r="D1951" i="1"/>
  <c r="D1950" i="1"/>
  <c r="I1950" i="1" s="1"/>
  <c r="D137" i="1" l="1"/>
  <c r="I137" i="1" s="1"/>
  <c r="D2135" i="1"/>
  <c r="I2135" i="1" s="1"/>
  <c r="D2134" i="1"/>
  <c r="I2134" i="1" s="1"/>
  <c r="D822" i="1"/>
  <c r="I822" i="1" s="1"/>
  <c r="D2548" i="1" l="1"/>
  <c r="I2548" i="1" s="1"/>
  <c r="D2547" i="1"/>
  <c r="I2547" i="1" s="1"/>
  <c r="D462" i="1"/>
  <c r="I462" i="1" s="1"/>
  <c r="I1715" i="1"/>
  <c r="I1714" i="1"/>
  <c r="D684" i="1"/>
  <c r="I684" i="1" s="1"/>
  <c r="D678" i="1"/>
  <c r="I678" i="1" s="1"/>
  <c r="D987" i="1"/>
  <c r="I987" i="1" s="1"/>
  <c r="D1006" i="1"/>
  <c r="I1006" i="1" s="1"/>
  <c r="D998" i="1"/>
  <c r="I998" i="1" s="1"/>
  <c r="D2633" i="1"/>
  <c r="I2633" i="1" s="1"/>
  <c r="D1612" i="1"/>
  <c r="I1612" i="1" s="1"/>
  <c r="D392" i="1" l="1"/>
  <c r="I392" i="1" s="1"/>
  <c r="D411" i="1"/>
  <c r="I411" i="1" s="1"/>
  <c r="D2690" i="1" l="1"/>
  <c r="I2690" i="1" s="1"/>
  <c r="D2689" i="1"/>
  <c r="I2689" i="1" s="1"/>
  <c r="D192" i="1"/>
  <c r="I192" i="1" s="1"/>
  <c r="D173" i="1"/>
  <c r="I173" i="1"/>
  <c r="D1330" i="1"/>
  <c r="I1330" i="1" s="1"/>
  <c r="D387" i="1"/>
  <c r="I387" i="1" s="1"/>
  <c r="D386" i="1"/>
  <c r="I386" i="1" s="1"/>
  <c r="D383" i="1"/>
  <c r="I383" i="1" s="1"/>
  <c r="D382" i="1"/>
  <c r="I382" i="1" s="1"/>
  <c r="D2371" i="1"/>
  <c r="I2371" i="1" s="1"/>
  <c r="D1015" i="1"/>
  <c r="I1015" i="1" s="1"/>
  <c r="D1014" i="1"/>
  <c r="I1014" i="1" s="1"/>
  <c r="D960" i="1"/>
  <c r="I960" i="1" s="1"/>
  <c r="D959" i="1"/>
  <c r="I959" i="1" s="1"/>
  <c r="D956" i="1"/>
  <c r="I956" i="1" s="1"/>
  <c r="D955" i="1"/>
  <c r="I955" i="1" s="1"/>
  <c r="D1303" i="1"/>
  <c r="I1303" i="1" s="1"/>
  <c r="D1302" i="1"/>
  <c r="I1302" i="1" s="1"/>
  <c r="D141" i="1"/>
  <c r="I141" i="1" s="1"/>
  <c r="D142" i="1"/>
  <c r="I142" i="1" s="1"/>
  <c r="D143" i="1"/>
  <c r="I143" i="1" s="1"/>
  <c r="D144" i="1"/>
  <c r="I144" i="1" s="1"/>
  <c r="D145" i="1"/>
  <c r="I145" i="1" s="1"/>
  <c r="D146" i="1"/>
  <c r="I146" i="1" s="1"/>
  <c r="D147" i="1"/>
  <c r="I147" i="1" s="1"/>
  <c r="D148" i="1"/>
  <c r="I148" i="1" s="1"/>
  <c r="D152" i="1"/>
  <c r="I152" i="1" s="1"/>
  <c r="D153" i="1"/>
  <c r="I153" i="1" s="1"/>
  <c r="D154" i="1"/>
  <c r="I154" i="1" s="1"/>
  <c r="D155" i="1"/>
  <c r="I155" i="1" s="1"/>
  <c r="D156" i="1"/>
  <c r="I156" i="1" s="1"/>
  <c r="D157" i="1"/>
  <c r="I157" i="1" s="1"/>
  <c r="D158" i="1"/>
  <c r="I158" i="1" s="1"/>
  <c r="D2494" i="1" l="1"/>
  <c r="I2494" i="1" s="1"/>
  <c r="D601" i="1"/>
  <c r="I601" i="1" s="1"/>
  <c r="D1611" i="1"/>
  <c r="I1611" i="1" s="1"/>
  <c r="D136" i="1"/>
  <c r="I136" i="1" s="1"/>
  <c r="D2213" i="1"/>
  <c r="I2213" i="1" s="1"/>
  <c r="D2483" i="1"/>
  <c r="I2483" i="1" s="1"/>
  <c r="D1328" i="1"/>
  <c r="I1328" i="1" s="1"/>
  <c r="D566" i="1" l="1"/>
  <c r="I566" i="1" s="1"/>
  <c r="D565" i="1"/>
  <c r="I565" i="1" s="1"/>
  <c r="D1324" i="1"/>
  <c r="I1324" i="1" s="1"/>
  <c r="D1069" i="1"/>
  <c r="I1069" i="1" s="1"/>
  <c r="D2688" i="1"/>
  <c r="I2688" i="1" s="1"/>
  <c r="D1379" i="1"/>
  <c r="I1379" i="1" s="1"/>
  <c r="D1300" i="1"/>
  <c r="I1300" i="1" s="1"/>
  <c r="D2086" i="1"/>
  <c r="I2086" i="1" s="1"/>
  <c r="D693" i="1" l="1"/>
  <c r="I693" i="1" s="1"/>
  <c r="I1456" i="1"/>
  <c r="I1455" i="1"/>
  <c r="D2676" i="1" l="1"/>
  <c r="I1610" i="1" l="1"/>
  <c r="I1609" i="1"/>
  <c r="I1608" i="1"/>
  <c r="I1607" i="1"/>
  <c r="I1606" i="1"/>
  <c r="I1605" i="1"/>
  <c r="I1559" i="1"/>
  <c r="I1558" i="1"/>
  <c r="I1585" i="1"/>
  <c r="I1584" i="1"/>
  <c r="D602" i="1" l="1"/>
  <c r="I602" i="1" s="1"/>
  <c r="D731" i="1"/>
  <c r="I731" i="1" s="1"/>
  <c r="D1113" i="1"/>
  <c r="D1111" i="1"/>
  <c r="D1104" i="1"/>
  <c r="D972" i="1"/>
  <c r="I972" i="1" s="1"/>
  <c r="D1763" i="1" l="1"/>
  <c r="I1763" i="1" s="1"/>
  <c r="I1452" i="1"/>
  <c r="D1451" i="1"/>
  <c r="I1451" i="1" s="1"/>
  <c r="D1450" i="1"/>
  <c r="I1450" i="1" s="1"/>
  <c r="D2575" i="1" l="1"/>
  <c r="I2575" i="1" s="1"/>
  <c r="D2067" i="1"/>
  <c r="I2067" i="1" s="1"/>
  <c r="D1495" i="1"/>
  <c r="I1495" i="1" s="1"/>
  <c r="D1494" i="1"/>
  <c r="I1494" i="1" s="1"/>
  <c r="D1301" i="1" l="1"/>
  <c r="I1301" i="1" s="1"/>
  <c r="D475" i="1"/>
  <c r="I475" i="1" s="1"/>
  <c r="D965" i="1"/>
  <c r="I965" i="1" s="1"/>
  <c r="D966" i="1"/>
  <c r="I966" i="1" s="1"/>
  <c r="D2644" i="1"/>
  <c r="I2644" i="1" s="1"/>
  <c r="D1962" i="1"/>
  <c r="I1962" i="1" s="1"/>
  <c r="D342" i="1"/>
  <c r="I342" i="1" s="1"/>
  <c r="D2593" i="1"/>
  <c r="I2593" i="1" s="1"/>
  <c r="D2592" i="1"/>
  <c r="I2592" i="1" s="1"/>
  <c r="D468" i="1"/>
  <c r="I468" i="1" s="1"/>
  <c r="D452" i="1"/>
  <c r="I452" i="1" s="1"/>
  <c r="D504" i="1"/>
  <c r="I504" i="1" s="1"/>
  <c r="D178" i="1" l="1"/>
  <c r="I178" i="1" s="1"/>
  <c r="D179" i="1"/>
  <c r="I179" i="1" s="1"/>
  <c r="D177" i="1"/>
  <c r="I177" i="1" s="1"/>
  <c r="D997" i="1"/>
  <c r="I997" i="1" s="1"/>
  <c r="D974" i="1"/>
  <c r="I974" i="1" s="1"/>
  <c r="D585" i="1"/>
  <c r="I585" i="1" s="1"/>
  <c r="D2473" i="1"/>
  <c r="D2668" i="1"/>
  <c r="D2477" i="1"/>
  <c r="D2661" i="1"/>
  <c r="D311" i="1"/>
  <c r="I311" i="1" s="1"/>
  <c r="I1419" i="1" l="1"/>
  <c r="I1418" i="1"/>
  <c r="I1417" i="1"/>
  <c r="I1557" i="1" l="1"/>
  <c r="I1556" i="1"/>
  <c r="I1555" i="1"/>
  <c r="I1583" i="1"/>
  <c r="I1582" i="1"/>
  <c r="I1581" i="1"/>
  <c r="I1298" i="1" l="1"/>
  <c r="D285" i="1" l="1"/>
  <c r="I285" i="1" s="1"/>
  <c r="I1691" i="1"/>
  <c r="I1689" i="1"/>
  <c r="I1416" i="1" l="1"/>
  <c r="I1415" i="1"/>
  <c r="I1414" i="1"/>
  <c r="I1693" i="1"/>
  <c r="I1694" i="1"/>
  <c r="D1382" i="1"/>
  <c r="I1382" i="1" s="1"/>
  <c r="D1381" i="1"/>
  <c r="I1381" i="1" s="1"/>
  <c r="D1059" i="1"/>
  <c r="I1059" i="1" s="1"/>
  <c r="D1048" i="1"/>
  <c r="I1048" i="1" s="1"/>
  <c r="D1045" i="1"/>
  <c r="I1045" i="1" s="1"/>
  <c r="D1043" i="1"/>
  <c r="I1043" i="1" s="1"/>
  <c r="D1061" i="1" l="1"/>
  <c r="I1061" i="1" s="1"/>
  <c r="D1060" i="1"/>
  <c r="I1060" i="1" s="1"/>
  <c r="D683" i="1"/>
  <c r="I683" i="1" s="1"/>
  <c r="D677" i="1"/>
  <c r="I677" i="1" s="1"/>
  <c r="D676" i="1"/>
  <c r="I676" i="1" s="1"/>
  <c r="D675" i="1"/>
  <c r="I675" i="1" s="1"/>
  <c r="D674" i="1"/>
  <c r="I674" i="1" s="1"/>
  <c r="D2745" i="1"/>
  <c r="I2745" i="1" s="1"/>
  <c r="D649" i="1" l="1"/>
  <c r="I649" i="1" s="1"/>
  <c r="D2646" i="1"/>
  <c r="D2579" i="1"/>
  <c r="D1036" i="1"/>
  <c r="I1036" i="1" s="1"/>
  <c r="I2722" i="1" l="1"/>
  <c r="D2740" i="1"/>
  <c r="I2740" i="1" s="1"/>
  <c r="D2739" i="1"/>
  <c r="I2739" i="1" s="1"/>
  <c r="D2535" i="1"/>
  <c r="I2535" i="1" s="1"/>
  <c r="D2534" i="1"/>
  <c r="I2534" i="1" s="1"/>
  <c r="D1312" i="1" l="1"/>
  <c r="I1312" i="1" s="1"/>
  <c r="D1311" i="1"/>
  <c r="I1311" i="1" s="1"/>
  <c r="D1310" i="1"/>
  <c r="I1310" i="1" s="1"/>
  <c r="D1309" i="1"/>
  <c r="I1309" i="1" s="1"/>
  <c r="D1308" i="1"/>
  <c r="I1308" i="1" s="1"/>
  <c r="D1307" i="1"/>
  <c r="I1307" i="1" s="1"/>
  <c r="D1306" i="1"/>
  <c r="I1306" i="1" s="1"/>
  <c r="D1305" i="1"/>
  <c r="I1305" i="1" s="1"/>
  <c r="D121" i="1" l="1"/>
  <c r="I121" i="1" s="1"/>
  <c r="D622" i="1"/>
  <c r="I622" i="1" s="1"/>
  <c r="D298" i="1"/>
  <c r="I298" i="1" s="1"/>
  <c r="D296" i="1"/>
  <c r="I296" i="1" s="1"/>
  <c r="D1891" i="1"/>
  <c r="I1891" i="1" s="1"/>
  <c r="D2650" i="1"/>
  <c r="I2650" i="1" s="1"/>
  <c r="D594" i="1"/>
  <c r="I594" i="1" s="1"/>
  <c r="D593" i="1"/>
  <c r="I593" i="1" s="1"/>
  <c r="D592" i="1"/>
  <c r="I592" i="1" s="1"/>
  <c r="D591" i="1"/>
  <c r="I591" i="1" s="1"/>
  <c r="D1454" i="1" l="1"/>
  <c r="I1454" i="1" s="1"/>
  <c r="D1453" i="1"/>
  <c r="I1453" i="1" s="1"/>
  <c r="D1268" i="1"/>
  <c r="I1268" i="1" s="1"/>
  <c r="D1267" i="1"/>
  <c r="I1267" i="1" s="1"/>
  <c r="D1248" i="1"/>
  <c r="I1248" i="1" s="1"/>
  <c r="D1247" i="1"/>
  <c r="I1247" i="1" s="1"/>
  <c r="D1227" i="1"/>
  <c r="I1227" i="1" s="1"/>
  <c r="D1226" i="1"/>
  <c r="I1226" i="1" s="1"/>
  <c r="D2488" i="1"/>
  <c r="I2488" i="1" s="1"/>
  <c r="D2487" i="1"/>
  <c r="I2487" i="1" s="1"/>
  <c r="D606" i="1"/>
  <c r="I606" i="1" s="1"/>
  <c r="D570" i="1"/>
  <c r="I570" i="1" s="1"/>
  <c r="D2199" i="1"/>
  <c r="I2199" i="1" s="1"/>
  <c r="D1624" i="1"/>
  <c r="I1624" i="1" s="1"/>
  <c r="D1614" i="1"/>
  <c r="I1614" i="1" s="1"/>
  <c r="D1623" i="1"/>
  <c r="I1623" i="1" s="1"/>
  <c r="D1622" i="1"/>
  <c r="I1622" i="1" s="1"/>
  <c r="D2569" i="1"/>
  <c r="I2569" i="1" s="1"/>
  <c r="D399" i="1"/>
  <c r="I399" i="1" s="1"/>
  <c r="D514" i="1"/>
  <c r="I514" i="1" s="1"/>
  <c r="D1391" i="1"/>
  <c r="I1391" i="1" s="1"/>
  <c r="D1390" i="1"/>
  <c r="I1390" i="1" s="1"/>
  <c r="D1389" i="1"/>
  <c r="I1389" i="1" s="1"/>
  <c r="D454" i="1"/>
  <c r="I454" i="1" s="1"/>
  <c r="D993" i="1"/>
  <c r="I993" i="1" s="1"/>
  <c r="D1167" i="1"/>
  <c r="I1167" i="1" s="1"/>
  <c r="D1163" i="1"/>
  <c r="I1163" i="1" s="1"/>
  <c r="D1169" i="1"/>
  <c r="I1169" i="1" s="1"/>
  <c r="D1164" i="1"/>
  <c r="I1164" i="1" s="1"/>
  <c r="D1160" i="1"/>
  <c r="I1160" i="1" s="1"/>
  <c r="D1159" i="1"/>
  <c r="I1159" i="1" s="1"/>
  <c r="D1155" i="1"/>
  <c r="I1155" i="1" s="1"/>
  <c r="D1154" i="1"/>
  <c r="I1154" i="1" s="1"/>
  <c r="D1149" i="1"/>
  <c r="I1149" i="1" s="1"/>
  <c r="D1144" i="1"/>
  <c r="I1144" i="1" s="1"/>
  <c r="D1143" i="1"/>
  <c r="I1143" i="1" s="1"/>
  <c r="D1136" i="1"/>
  <c r="I1136" i="1" s="1"/>
  <c r="D1137" i="1"/>
  <c r="D558" i="1" l="1"/>
  <c r="I558" i="1" s="1"/>
  <c r="D662" i="1"/>
  <c r="D2050" i="1" l="1"/>
  <c r="I2050" i="1" s="1"/>
  <c r="D2759" i="1"/>
  <c r="I2759" i="1" s="1"/>
  <c r="D2758" i="1"/>
  <c r="I2758" i="1" s="1"/>
  <c r="D2757" i="1"/>
  <c r="I2757" i="1" s="1"/>
  <c r="D2756" i="1"/>
  <c r="I2756" i="1" s="1"/>
  <c r="D2755" i="1"/>
  <c r="I2755" i="1" s="1"/>
  <c r="D2754" i="1"/>
  <c r="I2754" i="1" s="1"/>
  <c r="D2753" i="1"/>
  <c r="I2753" i="1" s="1"/>
  <c r="D2752" i="1"/>
  <c r="I2752" i="1" s="1"/>
  <c r="D2750" i="1"/>
  <c r="I2750" i="1" s="1"/>
  <c r="D2749" i="1"/>
  <c r="I2749" i="1" s="1"/>
  <c r="D2748" i="1"/>
  <c r="I2748" i="1" s="1"/>
  <c r="D2747" i="1"/>
  <c r="I2747" i="1" s="1"/>
  <c r="D2746" i="1"/>
  <c r="I2746" i="1" s="1"/>
  <c r="I2744" i="1"/>
  <c r="I2743" i="1"/>
  <c r="I2742" i="1"/>
  <c r="D2738" i="1"/>
  <c r="I2738" i="1" s="1"/>
  <c r="D2737" i="1"/>
  <c r="I2737" i="1" s="1"/>
  <c r="I2736" i="1"/>
  <c r="I2735" i="1"/>
  <c r="D2734" i="1"/>
  <c r="I2734" i="1" s="1"/>
  <c r="I2733" i="1"/>
  <c r="D2732" i="1"/>
  <c r="I2732" i="1" s="1"/>
  <c r="D2731" i="1"/>
  <c r="I2731" i="1" s="1"/>
  <c r="D2730" i="1"/>
  <c r="I2730" i="1" s="1"/>
  <c r="I2729" i="1"/>
  <c r="D2728" i="1"/>
  <c r="I2728" i="1" s="1"/>
  <c r="D2726" i="1"/>
  <c r="I2726" i="1" s="1"/>
  <c r="I2725" i="1"/>
  <c r="D2724" i="1"/>
  <c r="I2724" i="1" s="1"/>
  <c r="D2723" i="1"/>
  <c r="I2723" i="1" s="1"/>
  <c r="I2721" i="1"/>
  <c r="D2720" i="1"/>
  <c r="I2720" i="1" s="1"/>
  <c r="D2719" i="1"/>
  <c r="I2719" i="1" s="1"/>
  <c r="D2718" i="1"/>
  <c r="I2718" i="1" s="1"/>
  <c r="D2717" i="1"/>
  <c r="I2717" i="1" s="1"/>
  <c r="D2716" i="1"/>
  <c r="I2716" i="1" s="1"/>
  <c r="D2715" i="1"/>
  <c r="I2715" i="1" s="1"/>
  <c r="D2714" i="1"/>
  <c r="I2714" i="1" s="1"/>
  <c r="D2713" i="1"/>
  <c r="I2713" i="1" s="1"/>
  <c r="D2712" i="1"/>
  <c r="I2712" i="1" s="1"/>
  <c r="D2711" i="1"/>
  <c r="I2711" i="1" s="1"/>
  <c r="D2710" i="1"/>
  <c r="I2710" i="1" s="1"/>
  <c r="D2709" i="1"/>
  <c r="I2709" i="1" s="1"/>
  <c r="D2708" i="1"/>
  <c r="I2708" i="1" s="1"/>
  <c r="D2707" i="1"/>
  <c r="I2707" i="1" s="1"/>
  <c r="D2706" i="1"/>
  <c r="I2706" i="1" s="1"/>
  <c r="D2705" i="1"/>
  <c r="I2705" i="1" s="1"/>
  <c r="D2704" i="1"/>
  <c r="I2704" i="1" s="1"/>
  <c r="D2703" i="1"/>
  <c r="I2703" i="1" s="1"/>
  <c r="D2702" i="1"/>
  <c r="I2702" i="1" s="1"/>
  <c r="D2701" i="1"/>
  <c r="I2701" i="1" s="1"/>
  <c r="D2700" i="1"/>
  <c r="I2700" i="1" s="1"/>
  <c r="D2699" i="1"/>
  <c r="I2699" i="1" s="1"/>
  <c r="D2698" i="1"/>
  <c r="I2698" i="1" s="1"/>
  <c r="D2697" i="1"/>
  <c r="I2697" i="1" s="1"/>
  <c r="D2696" i="1"/>
  <c r="I2696" i="1" s="1"/>
  <c r="D2695" i="1"/>
  <c r="I2695" i="1" s="1"/>
  <c r="D2694" i="1"/>
  <c r="I2694" i="1" s="1"/>
  <c r="D2693" i="1"/>
  <c r="I2693" i="1" s="1"/>
  <c r="D2692" i="1"/>
  <c r="I2692" i="1" s="1"/>
  <c r="D2691" i="1"/>
  <c r="I2691" i="1" s="1"/>
  <c r="D2687" i="1"/>
  <c r="I2687" i="1" s="1"/>
  <c r="D2686" i="1"/>
  <c r="I2686" i="1" s="1"/>
  <c r="D2685" i="1"/>
  <c r="I2685" i="1" s="1"/>
  <c r="D2684" i="1"/>
  <c r="I2684" i="1" s="1"/>
  <c r="D2682" i="1"/>
  <c r="I2682" i="1" s="1"/>
  <c r="I2681" i="1"/>
  <c r="D2680" i="1"/>
  <c r="I2680" i="1" s="1"/>
  <c r="D2679" i="1"/>
  <c r="I2679" i="1" s="1"/>
  <c r="D2678" i="1"/>
  <c r="I2678" i="1" s="1"/>
  <c r="D2677" i="1"/>
  <c r="I2677" i="1" s="1"/>
  <c r="I2676" i="1"/>
  <c r="D2675" i="1"/>
  <c r="I2675" i="1" s="1"/>
  <c r="D2674" i="1"/>
  <c r="I2674" i="1" s="1"/>
  <c r="D2673" i="1"/>
  <c r="I2673" i="1" s="1"/>
  <c r="D2671" i="1"/>
  <c r="I2671" i="1" s="1"/>
  <c r="D2670" i="1"/>
  <c r="I2670" i="1" s="1"/>
  <c r="D2669" i="1"/>
  <c r="I2669" i="1" s="1"/>
  <c r="I2668" i="1"/>
  <c r="D2667" i="1"/>
  <c r="I2667" i="1" s="1"/>
  <c r="D2666" i="1"/>
  <c r="I2666" i="1" s="1"/>
  <c r="D2665" i="1"/>
  <c r="I2665" i="1" s="1"/>
  <c r="D2663" i="1"/>
  <c r="I2663" i="1" s="1"/>
  <c r="D2662" i="1"/>
  <c r="I2662" i="1" s="1"/>
  <c r="I2661" i="1"/>
  <c r="D2660" i="1"/>
  <c r="I2660" i="1" s="1"/>
  <c r="I2659" i="1"/>
  <c r="D2658" i="1"/>
  <c r="I2658" i="1" s="1"/>
  <c r="D2657" i="1"/>
  <c r="I2657" i="1" s="1"/>
  <c r="D2656" i="1"/>
  <c r="I2656" i="1" s="1"/>
  <c r="D2655" i="1"/>
  <c r="I2655" i="1" s="1"/>
  <c r="D2654" i="1"/>
  <c r="I2654" i="1" s="1"/>
  <c r="D2653" i="1"/>
  <c r="I2653" i="1" s="1"/>
  <c r="D2652" i="1"/>
  <c r="I2652" i="1" s="1"/>
  <c r="D2651" i="1"/>
  <c r="I2651" i="1" s="1"/>
  <c r="D2649" i="1"/>
  <c r="I2649" i="1" s="1"/>
  <c r="D2648" i="1"/>
  <c r="I2648" i="1" s="1"/>
  <c r="D2647" i="1"/>
  <c r="I2647" i="1" s="1"/>
  <c r="I2646" i="1"/>
  <c r="D2645" i="1"/>
  <c r="I2645" i="1" s="1"/>
  <c r="D2643" i="1"/>
  <c r="I2643" i="1" s="1"/>
  <c r="D2642" i="1"/>
  <c r="I2642" i="1" s="1"/>
  <c r="D2641" i="1"/>
  <c r="I2641" i="1" s="1"/>
  <c r="D2640" i="1"/>
  <c r="I2640" i="1" s="1"/>
  <c r="D2639" i="1"/>
  <c r="I2639" i="1" s="1"/>
  <c r="D2638" i="1"/>
  <c r="I2638" i="1" s="1"/>
  <c r="D2637" i="1"/>
  <c r="I2637" i="1" s="1"/>
  <c r="D2636" i="1"/>
  <c r="I2636" i="1" s="1"/>
  <c r="D2635" i="1"/>
  <c r="I2635" i="1" s="1"/>
  <c r="D2634" i="1"/>
  <c r="I2634" i="1" s="1"/>
  <c r="D2632" i="1"/>
  <c r="I2632" i="1" s="1"/>
  <c r="D2631" i="1"/>
  <c r="I2631" i="1" s="1"/>
  <c r="D2630" i="1"/>
  <c r="I2630" i="1" s="1"/>
  <c r="D2629" i="1"/>
  <c r="I2629" i="1" s="1"/>
  <c r="D2628" i="1"/>
  <c r="I2628" i="1" s="1"/>
  <c r="D2626" i="1"/>
  <c r="I2626" i="1" s="1"/>
  <c r="I2625" i="1"/>
  <c r="D2624" i="1"/>
  <c r="I2624" i="1" s="1"/>
  <c r="D2623" i="1"/>
  <c r="I2623" i="1" s="1"/>
  <c r="D2622" i="1"/>
  <c r="I2622" i="1" s="1"/>
  <c r="D2621" i="1"/>
  <c r="I2621" i="1" s="1"/>
  <c r="D2620" i="1"/>
  <c r="I2620" i="1" s="1"/>
  <c r="D2619" i="1"/>
  <c r="I2619" i="1" s="1"/>
  <c r="D2618" i="1"/>
  <c r="I2618" i="1" s="1"/>
  <c r="D2617" i="1"/>
  <c r="I2617" i="1" s="1"/>
  <c r="D2616" i="1"/>
  <c r="I2616" i="1" s="1"/>
  <c r="D2615" i="1"/>
  <c r="I2615" i="1" s="1"/>
  <c r="D2614" i="1"/>
  <c r="I2614" i="1" s="1"/>
  <c r="D2613" i="1"/>
  <c r="I2613" i="1" s="1"/>
  <c r="D2612" i="1"/>
  <c r="I2612" i="1" s="1"/>
  <c r="D2611" i="1"/>
  <c r="I2611" i="1" s="1"/>
  <c r="D2610" i="1"/>
  <c r="I2610" i="1" s="1"/>
  <c r="D2609" i="1"/>
  <c r="I2609" i="1" s="1"/>
  <c r="D2608" i="1"/>
  <c r="I2608" i="1" s="1"/>
  <c r="D2607" i="1"/>
  <c r="I2607" i="1" s="1"/>
  <c r="D2606" i="1"/>
  <c r="I2606" i="1" s="1"/>
  <c r="D2605" i="1"/>
  <c r="I2605" i="1" s="1"/>
  <c r="D2604" i="1"/>
  <c r="I2604" i="1" s="1"/>
  <c r="D2603" i="1"/>
  <c r="I2603" i="1" s="1"/>
  <c r="D2602" i="1"/>
  <c r="I2602" i="1" s="1"/>
  <c r="I2601" i="1"/>
  <c r="D2600" i="1"/>
  <c r="I2600" i="1" s="1"/>
  <c r="D2599" i="1"/>
  <c r="I2599" i="1" s="1"/>
  <c r="D2598" i="1"/>
  <c r="I2598" i="1" s="1"/>
  <c r="D2597" i="1"/>
  <c r="I2597" i="1" s="1"/>
  <c r="D2596" i="1"/>
  <c r="I2596" i="1" s="1"/>
  <c r="D2595" i="1"/>
  <c r="I2595" i="1" s="1"/>
  <c r="D2594" i="1"/>
  <c r="I2594" i="1" s="1"/>
  <c r="D2591" i="1"/>
  <c r="I2591" i="1" s="1"/>
  <c r="D2590" i="1"/>
  <c r="I2590" i="1" s="1"/>
  <c r="D2589" i="1"/>
  <c r="I2589" i="1" s="1"/>
  <c r="D2588" i="1"/>
  <c r="I2588" i="1" s="1"/>
  <c r="D2587" i="1"/>
  <c r="I2587" i="1" s="1"/>
  <c r="D2586" i="1"/>
  <c r="I2586" i="1" s="1"/>
  <c r="D2585" i="1"/>
  <c r="I2585" i="1" s="1"/>
  <c r="D2584" i="1"/>
  <c r="I2584" i="1" s="1"/>
  <c r="D2583" i="1"/>
  <c r="I2583" i="1" s="1"/>
  <c r="D2581" i="1"/>
  <c r="I2581" i="1" s="1"/>
  <c r="D2580" i="1"/>
  <c r="I2580" i="1" s="1"/>
  <c r="I2579" i="1"/>
  <c r="D2578" i="1"/>
  <c r="I2578" i="1" s="1"/>
  <c r="D2577" i="1"/>
  <c r="I2577" i="1" s="1"/>
  <c r="D2576" i="1"/>
  <c r="I2576" i="1" s="1"/>
  <c r="D2574" i="1"/>
  <c r="I2574" i="1" s="1"/>
  <c r="D2573" i="1"/>
  <c r="I2573" i="1" s="1"/>
  <c r="D2572" i="1"/>
  <c r="I2572" i="1" s="1"/>
  <c r="D2570" i="1"/>
  <c r="I2570" i="1" s="1"/>
  <c r="D2568" i="1"/>
  <c r="I2568" i="1" s="1"/>
  <c r="D2567" i="1"/>
  <c r="I2567" i="1" s="1"/>
  <c r="D2566" i="1"/>
  <c r="I2566" i="1" s="1"/>
  <c r="D2565" i="1"/>
  <c r="I2565" i="1" s="1"/>
  <c r="D2564" i="1"/>
  <c r="I2564" i="1" s="1"/>
  <c r="D2563" i="1"/>
  <c r="I2563" i="1" s="1"/>
  <c r="D2562" i="1"/>
  <c r="I2562" i="1" s="1"/>
  <c r="D2561" i="1"/>
  <c r="I2561" i="1" s="1"/>
  <c r="D2560" i="1"/>
  <c r="I2560" i="1" s="1"/>
  <c r="D2559" i="1"/>
  <c r="I2559" i="1" s="1"/>
  <c r="D2558" i="1"/>
  <c r="I2558" i="1" s="1"/>
  <c r="D2557" i="1"/>
  <c r="I2557" i="1" s="1"/>
  <c r="D2556" i="1"/>
  <c r="I2556" i="1" s="1"/>
  <c r="D2555" i="1"/>
  <c r="I2555" i="1" s="1"/>
  <c r="D2554" i="1"/>
  <c r="I2554" i="1" s="1"/>
  <c r="I2553" i="1"/>
  <c r="D2552" i="1"/>
  <c r="I2552" i="1" s="1"/>
  <c r="I2551" i="1"/>
  <c r="D2550" i="1"/>
  <c r="I2550" i="1" s="1"/>
  <c r="D2549" i="1"/>
  <c r="I2549" i="1" s="1"/>
  <c r="D2546" i="1"/>
  <c r="I2546" i="1" s="1"/>
  <c r="D2545" i="1"/>
  <c r="I2545" i="1" s="1"/>
  <c r="D2544" i="1"/>
  <c r="I2544" i="1" s="1"/>
  <c r="I2543" i="1"/>
  <c r="I2542" i="1"/>
  <c r="D2541" i="1"/>
  <c r="I2541" i="1" s="1"/>
  <c r="D2540" i="1"/>
  <c r="I2540" i="1" s="1"/>
  <c r="D2539" i="1"/>
  <c r="I2539" i="1" s="1"/>
  <c r="D2538" i="1"/>
  <c r="I2538" i="1" s="1"/>
  <c r="D2537" i="1"/>
  <c r="I2537" i="1" s="1"/>
  <c r="D2536" i="1"/>
  <c r="I2536" i="1" s="1"/>
  <c r="D2533" i="1"/>
  <c r="I2533" i="1" s="1"/>
  <c r="D2532" i="1"/>
  <c r="I2532" i="1" s="1"/>
  <c r="D2531" i="1"/>
  <c r="I2531" i="1" s="1"/>
  <c r="D2530" i="1"/>
  <c r="I2530" i="1" s="1"/>
  <c r="D2529" i="1"/>
  <c r="I2529" i="1" s="1"/>
  <c r="D2528" i="1"/>
  <c r="I2528" i="1" s="1"/>
  <c r="D2527" i="1"/>
  <c r="I2527" i="1" s="1"/>
  <c r="D2526" i="1"/>
  <c r="I2526" i="1" s="1"/>
  <c r="D2525" i="1"/>
  <c r="I2525" i="1" s="1"/>
  <c r="D2524" i="1"/>
  <c r="I2524" i="1" s="1"/>
  <c r="D2523" i="1"/>
  <c r="I2523" i="1" s="1"/>
  <c r="D2522" i="1"/>
  <c r="I2522" i="1" s="1"/>
  <c r="D2521" i="1"/>
  <c r="I2521" i="1" s="1"/>
  <c r="D2520" i="1"/>
  <c r="I2520" i="1" s="1"/>
  <c r="I2519" i="1"/>
  <c r="D2518" i="1"/>
  <c r="I2518" i="1" s="1"/>
  <c r="D2517" i="1"/>
  <c r="I2517" i="1" s="1"/>
  <c r="D2516" i="1"/>
  <c r="I2516" i="1" s="1"/>
  <c r="D2515" i="1"/>
  <c r="I2515" i="1" s="1"/>
  <c r="I2514" i="1"/>
  <c r="I2513" i="1"/>
  <c r="I2512" i="1"/>
  <c r="I2511" i="1"/>
  <c r="I2510" i="1"/>
  <c r="D2509" i="1"/>
  <c r="I2509" i="1" s="1"/>
  <c r="D2508" i="1"/>
  <c r="I2508" i="1" s="1"/>
  <c r="D2507" i="1"/>
  <c r="I2507" i="1" s="1"/>
  <c r="D2506" i="1"/>
  <c r="I2506" i="1" s="1"/>
  <c r="D2505" i="1"/>
  <c r="I2505" i="1" s="1"/>
  <c r="D2504" i="1"/>
  <c r="I2504" i="1" s="1"/>
  <c r="D2503" i="1"/>
  <c r="I2503" i="1" s="1"/>
  <c r="D2502" i="1"/>
  <c r="I2502" i="1" s="1"/>
  <c r="D2501" i="1"/>
  <c r="I2501" i="1" s="1"/>
  <c r="D2500" i="1"/>
  <c r="I2500" i="1" s="1"/>
  <c r="D2499" i="1"/>
  <c r="I2499" i="1" s="1"/>
  <c r="D2498" i="1"/>
  <c r="I2498" i="1" s="1"/>
  <c r="D2497" i="1"/>
  <c r="I2497" i="1" s="1"/>
  <c r="D2496" i="1"/>
  <c r="I2496" i="1" s="1"/>
  <c r="D2495" i="1"/>
  <c r="I2495" i="1" s="1"/>
  <c r="D2493" i="1"/>
  <c r="I2493" i="1" s="1"/>
  <c r="D2492" i="1"/>
  <c r="I2492" i="1" s="1"/>
  <c r="D2491" i="1"/>
  <c r="I2491" i="1" s="1"/>
  <c r="D2490" i="1"/>
  <c r="I2490" i="1" s="1"/>
  <c r="D2489" i="1"/>
  <c r="I2489" i="1" s="1"/>
  <c r="D2486" i="1"/>
  <c r="I2486" i="1" s="1"/>
  <c r="D2485" i="1"/>
  <c r="I2485" i="1" s="1"/>
  <c r="D2484" i="1"/>
  <c r="I2484" i="1" s="1"/>
  <c r="D2482" i="1"/>
  <c r="I2482" i="1" s="1"/>
  <c r="D2481" i="1"/>
  <c r="I2481" i="1" s="1"/>
  <c r="D2480" i="1"/>
  <c r="I2480" i="1" s="1"/>
  <c r="I2477" i="1"/>
  <c r="D2476" i="1"/>
  <c r="I2476" i="1" s="1"/>
  <c r="D2475" i="1"/>
  <c r="I2475" i="1" s="1"/>
  <c r="D2474" i="1"/>
  <c r="I2474" i="1" s="1"/>
  <c r="I2473" i="1"/>
  <c r="D2472" i="1"/>
  <c r="I2472" i="1" s="1"/>
  <c r="D2471" i="1"/>
  <c r="I2471" i="1" s="1"/>
  <c r="I2470" i="1"/>
  <c r="D2469" i="1"/>
  <c r="I2469" i="1" s="1"/>
  <c r="D2468" i="1"/>
  <c r="I2468" i="1" s="1"/>
  <c r="D2467" i="1"/>
  <c r="I2467" i="1" s="1"/>
  <c r="D2466" i="1"/>
  <c r="I2466" i="1" s="1"/>
  <c r="D2465" i="1"/>
  <c r="I2465" i="1" s="1"/>
  <c r="D2464" i="1"/>
  <c r="I2464" i="1" s="1"/>
  <c r="D2463" i="1"/>
  <c r="I2463" i="1" s="1"/>
  <c r="D2462" i="1"/>
  <c r="I2462" i="1" s="1"/>
  <c r="D2461" i="1"/>
  <c r="I2461" i="1" s="1"/>
  <c r="I2460" i="1"/>
  <c r="D2459" i="1"/>
  <c r="I2459" i="1" s="1"/>
  <c r="D2458" i="1"/>
  <c r="I2458" i="1" s="1"/>
  <c r="D2457" i="1"/>
  <c r="I2457" i="1" s="1"/>
  <c r="D2456" i="1"/>
  <c r="I2456" i="1" s="1"/>
  <c r="D2455" i="1"/>
  <c r="I2455" i="1" s="1"/>
  <c r="D2454" i="1"/>
  <c r="I2454" i="1" s="1"/>
  <c r="D2453" i="1"/>
  <c r="I2453" i="1" s="1"/>
  <c r="D2452" i="1"/>
  <c r="I2452" i="1" s="1"/>
  <c r="D2451" i="1"/>
  <c r="I2451" i="1" s="1"/>
  <c r="D2450" i="1"/>
  <c r="I2450" i="1" s="1"/>
  <c r="D2449" i="1"/>
  <c r="I2449" i="1" s="1"/>
  <c r="D2448" i="1"/>
  <c r="I2448" i="1" s="1"/>
  <c r="D2447" i="1"/>
  <c r="I2447" i="1" s="1"/>
  <c r="D2446" i="1"/>
  <c r="I2446" i="1" s="1"/>
  <c r="D2445" i="1"/>
  <c r="I2445" i="1" s="1"/>
  <c r="D2443" i="1"/>
  <c r="I2443" i="1" s="1"/>
  <c r="D2442" i="1"/>
  <c r="I2442" i="1" s="1"/>
  <c r="D2441" i="1"/>
  <c r="I2441" i="1" s="1"/>
  <c r="D2440" i="1"/>
  <c r="I2440" i="1" s="1"/>
  <c r="D2439" i="1"/>
  <c r="I2439" i="1" s="1"/>
  <c r="D2438" i="1"/>
  <c r="I2438" i="1" s="1"/>
  <c r="D2437" i="1"/>
  <c r="I2437" i="1" s="1"/>
  <c r="D2436" i="1"/>
  <c r="I2436" i="1" s="1"/>
  <c r="D2435" i="1"/>
  <c r="I2435" i="1" s="1"/>
  <c r="D2434" i="1"/>
  <c r="I2434" i="1" s="1"/>
  <c r="D2433" i="1"/>
  <c r="I2433" i="1" s="1"/>
  <c r="D2432" i="1"/>
  <c r="I2432" i="1" s="1"/>
  <c r="D2431" i="1"/>
  <c r="I2431" i="1" s="1"/>
  <c r="D2430" i="1"/>
  <c r="I2430" i="1" s="1"/>
  <c r="D2429" i="1"/>
  <c r="I2429" i="1" s="1"/>
  <c r="D2428" i="1"/>
  <c r="I2428" i="1" s="1"/>
  <c r="D2427" i="1"/>
  <c r="I2427" i="1" s="1"/>
  <c r="D2426" i="1"/>
  <c r="I2426" i="1" s="1"/>
  <c r="D2425" i="1"/>
  <c r="I2425" i="1" s="1"/>
  <c r="D2424" i="1"/>
  <c r="I2424" i="1" s="1"/>
  <c r="D2423" i="1"/>
  <c r="I2423" i="1" s="1"/>
  <c r="D2422" i="1"/>
  <c r="I2422" i="1" s="1"/>
  <c r="D2421" i="1"/>
  <c r="I2421" i="1" s="1"/>
  <c r="D2420" i="1"/>
  <c r="I2420" i="1" s="1"/>
  <c r="D2419" i="1"/>
  <c r="I2419" i="1" s="1"/>
  <c r="D2418" i="1"/>
  <c r="I2418" i="1" s="1"/>
  <c r="D2417" i="1"/>
  <c r="I2417" i="1" s="1"/>
  <c r="D2416" i="1"/>
  <c r="I2416" i="1" s="1"/>
  <c r="D2415" i="1"/>
  <c r="I2415" i="1" s="1"/>
  <c r="D2414" i="1"/>
  <c r="I2414" i="1" s="1"/>
  <c r="D2413" i="1"/>
  <c r="I2413" i="1" s="1"/>
  <c r="D2412" i="1"/>
  <c r="I2412" i="1" s="1"/>
  <c r="D2411" i="1"/>
  <c r="I2411" i="1" s="1"/>
  <c r="D2410" i="1"/>
  <c r="I2410" i="1" s="1"/>
  <c r="D2409" i="1"/>
  <c r="I2409" i="1" s="1"/>
  <c r="D2408" i="1"/>
  <c r="I2408" i="1" s="1"/>
  <c r="D2407" i="1"/>
  <c r="I2407" i="1" s="1"/>
  <c r="D2406" i="1"/>
  <c r="I2406" i="1" s="1"/>
  <c r="D2405" i="1"/>
  <c r="I2405" i="1" s="1"/>
  <c r="D2404" i="1"/>
  <c r="I2404" i="1" s="1"/>
  <c r="D2403" i="1"/>
  <c r="I2403" i="1" s="1"/>
  <c r="D2402" i="1"/>
  <c r="I2402" i="1" s="1"/>
  <c r="D2401" i="1"/>
  <c r="I2401" i="1" s="1"/>
  <c r="D2400" i="1"/>
  <c r="I2400" i="1" s="1"/>
  <c r="D2399" i="1"/>
  <c r="I2399" i="1" s="1"/>
  <c r="D2398" i="1"/>
  <c r="I2398" i="1" s="1"/>
  <c r="D2397" i="1"/>
  <c r="I2397" i="1" s="1"/>
  <c r="D2396" i="1"/>
  <c r="I2396" i="1" s="1"/>
  <c r="D2395" i="1"/>
  <c r="I2395" i="1" s="1"/>
  <c r="D2394" i="1"/>
  <c r="I2394" i="1" s="1"/>
  <c r="D2393" i="1"/>
  <c r="I2393" i="1" s="1"/>
  <c r="D2392" i="1"/>
  <c r="I2392" i="1" s="1"/>
  <c r="D2391" i="1"/>
  <c r="I2391" i="1" s="1"/>
  <c r="D2390" i="1"/>
  <c r="I2390" i="1" s="1"/>
  <c r="D2388" i="1"/>
  <c r="I2388" i="1" s="1"/>
  <c r="I2387" i="1"/>
  <c r="D2386" i="1"/>
  <c r="I2386" i="1" s="1"/>
  <c r="D2385" i="1"/>
  <c r="I2385" i="1" s="1"/>
  <c r="D2384" i="1"/>
  <c r="I2384" i="1" s="1"/>
  <c r="D2383" i="1"/>
  <c r="I2383" i="1" s="1"/>
  <c r="D2382" i="1"/>
  <c r="I2382" i="1" s="1"/>
  <c r="D2381" i="1"/>
  <c r="I2381" i="1" s="1"/>
  <c r="D2380" i="1"/>
  <c r="D2379" i="1"/>
  <c r="I2379" i="1" s="1"/>
  <c r="D2378" i="1"/>
  <c r="I2378" i="1" s="1"/>
  <c r="D2377" i="1"/>
  <c r="I2377" i="1" s="1"/>
  <c r="D2376" i="1"/>
  <c r="I2376" i="1" s="1"/>
  <c r="D2375" i="1"/>
  <c r="I2375" i="1" s="1"/>
  <c r="D2374" i="1"/>
  <c r="I2374" i="1" s="1"/>
  <c r="D2373" i="1"/>
  <c r="I2373" i="1" s="1"/>
  <c r="D2372" i="1"/>
  <c r="I2372" i="1" s="1"/>
  <c r="D2370" i="1"/>
  <c r="I2370" i="1" s="1"/>
  <c r="D2369" i="1"/>
  <c r="I2369" i="1" s="1"/>
  <c r="D2368" i="1"/>
  <c r="I2368" i="1" s="1"/>
  <c r="D2367" i="1"/>
  <c r="I2367" i="1" s="1"/>
  <c r="D2366" i="1"/>
  <c r="I2366" i="1" s="1"/>
  <c r="D2364" i="1"/>
  <c r="I2364" i="1" s="1"/>
  <c r="D2363" i="1"/>
  <c r="I2363" i="1" s="1"/>
  <c r="D2362" i="1"/>
  <c r="I2362" i="1" s="1"/>
  <c r="D2361" i="1"/>
  <c r="I2361" i="1" s="1"/>
  <c r="D2360" i="1"/>
  <c r="I2360" i="1" s="1"/>
  <c r="D2358" i="1"/>
  <c r="I2358" i="1" s="1"/>
  <c r="D2357" i="1"/>
  <c r="I2357" i="1" s="1"/>
  <c r="D2356" i="1"/>
  <c r="I2356" i="1" s="1"/>
  <c r="D2355" i="1"/>
  <c r="I2355" i="1" s="1"/>
  <c r="D2354" i="1"/>
  <c r="I2354" i="1" s="1"/>
  <c r="D2353" i="1"/>
  <c r="I2353" i="1" s="1"/>
  <c r="D2352" i="1"/>
  <c r="I2352" i="1" s="1"/>
  <c r="D2351" i="1"/>
  <c r="I2351" i="1" s="1"/>
  <c r="D2350" i="1"/>
  <c r="I2350" i="1" s="1"/>
  <c r="D2349" i="1"/>
  <c r="I2349" i="1" s="1"/>
  <c r="D2348" i="1"/>
  <c r="I2348" i="1" s="1"/>
  <c r="D2347" i="1"/>
  <c r="I2347" i="1" s="1"/>
  <c r="D2346" i="1"/>
  <c r="I2346" i="1" s="1"/>
  <c r="D2345" i="1"/>
  <c r="I2345" i="1" s="1"/>
  <c r="D2344" i="1"/>
  <c r="I2344" i="1" s="1"/>
  <c r="D2343" i="1"/>
  <c r="I2343" i="1" s="1"/>
  <c r="D2341" i="1"/>
  <c r="I2341" i="1" s="1"/>
  <c r="D2340" i="1"/>
  <c r="I2340" i="1" s="1"/>
  <c r="D2339" i="1"/>
  <c r="I2339" i="1" s="1"/>
  <c r="D2338" i="1"/>
  <c r="I2338" i="1" s="1"/>
  <c r="D2337" i="1"/>
  <c r="I2337" i="1" s="1"/>
  <c r="D2336" i="1"/>
  <c r="I2336" i="1" s="1"/>
  <c r="D2335" i="1"/>
  <c r="I2335" i="1" s="1"/>
  <c r="D2334" i="1"/>
  <c r="I2334" i="1" s="1"/>
  <c r="I2332" i="1"/>
  <c r="I2331" i="1"/>
  <c r="I2330" i="1"/>
  <c r="D2329" i="1"/>
  <c r="I2329" i="1" s="1"/>
  <c r="D2328" i="1"/>
  <c r="I2328" i="1" s="1"/>
  <c r="D2327" i="1"/>
  <c r="I2327" i="1" s="1"/>
  <c r="D2326" i="1"/>
  <c r="I2326" i="1" s="1"/>
  <c r="D2325" i="1"/>
  <c r="I2325" i="1" s="1"/>
  <c r="D2324" i="1"/>
  <c r="I2324" i="1" s="1"/>
  <c r="D2323" i="1"/>
  <c r="I2323" i="1" s="1"/>
  <c r="D2322" i="1"/>
  <c r="I2322" i="1" s="1"/>
  <c r="D2321" i="1"/>
  <c r="I2321" i="1" s="1"/>
  <c r="D2320" i="1"/>
  <c r="I2320" i="1" s="1"/>
  <c r="D2319" i="1"/>
  <c r="I2319" i="1" s="1"/>
  <c r="D2318" i="1"/>
  <c r="I2318" i="1" s="1"/>
  <c r="D2317" i="1"/>
  <c r="I2317" i="1" s="1"/>
  <c r="D2316" i="1"/>
  <c r="I2316" i="1" s="1"/>
  <c r="D2315" i="1"/>
  <c r="I2315" i="1" s="1"/>
  <c r="D2314" i="1"/>
  <c r="I2314" i="1" s="1"/>
  <c r="D2313" i="1"/>
  <c r="I2313" i="1" s="1"/>
  <c r="D2312" i="1"/>
  <c r="I2312" i="1" s="1"/>
  <c r="D2311" i="1"/>
  <c r="I2311" i="1" s="1"/>
  <c r="D2310" i="1"/>
  <c r="I2310" i="1" s="1"/>
  <c r="D2309" i="1"/>
  <c r="I2309" i="1" s="1"/>
  <c r="D2308" i="1"/>
  <c r="I2308" i="1" s="1"/>
  <c r="D2307" i="1"/>
  <c r="I2307" i="1" s="1"/>
  <c r="D2306" i="1"/>
  <c r="I2306" i="1" s="1"/>
  <c r="D2305" i="1"/>
  <c r="I2305" i="1" s="1"/>
  <c r="D2304" i="1"/>
  <c r="I2304" i="1" s="1"/>
  <c r="D2303" i="1"/>
  <c r="I2303" i="1" s="1"/>
  <c r="D2302" i="1"/>
  <c r="I2302" i="1" s="1"/>
  <c r="D2301" i="1"/>
  <c r="I2301" i="1" s="1"/>
  <c r="D2300" i="1"/>
  <c r="I2300" i="1" s="1"/>
  <c r="D2299" i="1"/>
  <c r="I2299" i="1" s="1"/>
  <c r="D2298" i="1"/>
  <c r="I2298" i="1" s="1"/>
  <c r="D2297" i="1"/>
  <c r="I2297" i="1" s="1"/>
  <c r="D2296" i="1"/>
  <c r="I2296" i="1" s="1"/>
  <c r="D2295" i="1"/>
  <c r="I2295" i="1" s="1"/>
  <c r="D2293" i="1"/>
  <c r="I2293" i="1" s="1"/>
  <c r="D2292" i="1"/>
  <c r="I2292" i="1" s="1"/>
  <c r="D2291" i="1"/>
  <c r="I2291" i="1" s="1"/>
  <c r="D2290" i="1"/>
  <c r="I2290" i="1" s="1"/>
  <c r="D2289" i="1"/>
  <c r="I2289" i="1" s="1"/>
  <c r="D2288" i="1"/>
  <c r="I2288" i="1" s="1"/>
  <c r="D2286" i="1"/>
  <c r="I2286" i="1" s="1"/>
  <c r="D2285" i="1"/>
  <c r="I2285" i="1" s="1"/>
  <c r="D2284" i="1"/>
  <c r="I2284" i="1" s="1"/>
  <c r="D2283" i="1"/>
  <c r="I2283" i="1" s="1"/>
  <c r="D2282" i="1"/>
  <c r="I2282" i="1" s="1"/>
  <c r="D2281" i="1"/>
  <c r="I2281" i="1" s="1"/>
  <c r="D2280" i="1"/>
  <c r="I2280" i="1" s="1"/>
  <c r="D2279" i="1"/>
  <c r="I2279" i="1" s="1"/>
  <c r="D2278" i="1"/>
  <c r="I2278" i="1" s="1"/>
  <c r="D2277" i="1"/>
  <c r="I2277" i="1" s="1"/>
  <c r="D2276" i="1"/>
  <c r="I2276" i="1" s="1"/>
  <c r="D2275" i="1"/>
  <c r="I2275" i="1" s="1"/>
  <c r="D2274" i="1"/>
  <c r="I2274" i="1" s="1"/>
  <c r="D2273" i="1"/>
  <c r="I2273" i="1" s="1"/>
  <c r="D2272" i="1"/>
  <c r="I2272" i="1" s="1"/>
  <c r="D2270" i="1"/>
  <c r="I2270" i="1" s="1"/>
  <c r="I2269" i="1"/>
  <c r="I2268" i="1"/>
  <c r="I2267" i="1"/>
  <c r="I2266" i="1"/>
  <c r="D2265" i="1"/>
  <c r="D2264" i="1"/>
  <c r="I2264" i="1" s="1"/>
  <c r="D2263" i="1"/>
  <c r="I2263" i="1" s="1"/>
  <c r="D2262" i="1"/>
  <c r="I2262" i="1" s="1"/>
  <c r="I2261" i="1"/>
  <c r="I2260" i="1"/>
  <c r="I2259" i="1"/>
  <c r="I2258" i="1"/>
  <c r="I2257" i="1"/>
  <c r="D2255" i="1"/>
  <c r="I2255" i="1" s="1"/>
  <c r="D2254" i="1"/>
  <c r="I2254" i="1" s="1"/>
  <c r="D2253" i="1"/>
  <c r="I2253" i="1" s="1"/>
  <c r="D2252" i="1"/>
  <c r="I2252" i="1" s="1"/>
  <c r="D2251" i="1"/>
  <c r="I2251" i="1" s="1"/>
  <c r="D2250" i="1"/>
  <c r="I2250" i="1" s="1"/>
  <c r="D2249" i="1"/>
  <c r="I2249" i="1" s="1"/>
  <c r="D2248" i="1"/>
  <c r="I2248" i="1" s="1"/>
  <c r="D2247" i="1"/>
  <c r="I2247" i="1" s="1"/>
  <c r="D2246" i="1"/>
  <c r="I2246" i="1" s="1"/>
  <c r="D2245" i="1"/>
  <c r="I2245" i="1" s="1"/>
  <c r="D2244" i="1"/>
  <c r="I2244" i="1" s="1"/>
  <c r="D2243" i="1"/>
  <c r="I2243" i="1" s="1"/>
  <c r="D2242" i="1"/>
  <c r="I2242" i="1" s="1"/>
  <c r="D2241" i="1"/>
  <c r="I2241" i="1" s="1"/>
  <c r="D2240" i="1"/>
  <c r="I2240" i="1" s="1"/>
  <c r="D2239" i="1"/>
  <c r="I2239" i="1" s="1"/>
  <c r="D2238" i="1"/>
  <c r="I2238" i="1" s="1"/>
  <c r="D2237" i="1"/>
  <c r="I2237" i="1" s="1"/>
  <c r="D2236" i="1"/>
  <c r="I2236" i="1" s="1"/>
  <c r="D2235" i="1"/>
  <c r="I2235" i="1" s="1"/>
  <c r="D2234" i="1"/>
  <c r="I2234" i="1" s="1"/>
  <c r="D2233" i="1"/>
  <c r="I2233" i="1" s="1"/>
  <c r="D2232" i="1"/>
  <c r="I2232" i="1" s="1"/>
  <c r="D2231" i="1"/>
  <c r="I2231" i="1" s="1"/>
  <c r="D2230" i="1"/>
  <c r="I2230" i="1" s="1"/>
  <c r="D2229" i="1"/>
  <c r="I2229" i="1" s="1"/>
  <c r="D2228" i="1"/>
  <c r="I2228" i="1" s="1"/>
  <c r="D2227" i="1"/>
  <c r="I2227" i="1" s="1"/>
  <c r="D2226" i="1"/>
  <c r="I2226" i="1" s="1"/>
  <c r="D2225" i="1"/>
  <c r="I2225" i="1" s="1"/>
  <c r="D2224" i="1"/>
  <c r="I2224" i="1" s="1"/>
  <c r="I2222" i="1"/>
  <c r="D2221" i="1"/>
  <c r="I2221" i="1" s="1"/>
  <c r="D2220" i="1"/>
  <c r="I2220" i="1" s="1"/>
  <c r="D2219" i="1"/>
  <c r="I2219" i="1" s="1"/>
  <c r="I2218" i="1"/>
  <c r="I2217" i="1"/>
  <c r="I2216" i="1"/>
  <c r="I2215" i="1"/>
  <c r="I2212" i="1"/>
  <c r="D2211" i="1"/>
  <c r="I2211" i="1" s="1"/>
  <c r="D2210" i="1"/>
  <c r="I2210" i="1" s="1"/>
  <c r="D2209" i="1"/>
  <c r="I2209" i="1" s="1"/>
  <c r="D2208" i="1"/>
  <c r="I2208" i="1" s="1"/>
  <c r="D2207" i="1"/>
  <c r="I2207" i="1" s="1"/>
  <c r="D2206" i="1"/>
  <c r="I2206" i="1" s="1"/>
  <c r="D2205" i="1"/>
  <c r="I2205" i="1" s="1"/>
  <c r="D2204" i="1"/>
  <c r="I2204" i="1" s="1"/>
  <c r="D2203" i="1"/>
  <c r="I2203" i="1" s="1"/>
  <c r="D2202" i="1"/>
  <c r="I2202" i="1" s="1"/>
  <c r="D2201" i="1"/>
  <c r="I2201" i="1" s="1"/>
  <c r="D2200" i="1"/>
  <c r="I2200" i="1" s="1"/>
  <c r="D2198" i="1"/>
  <c r="I2198" i="1" s="1"/>
  <c r="D2197" i="1"/>
  <c r="I2197" i="1" s="1"/>
  <c r="D2196" i="1"/>
  <c r="I2196" i="1" s="1"/>
  <c r="D2195" i="1"/>
  <c r="I2195" i="1" s="1"/>
  <c r="D2194" i="1"/>
  <c r="I2194" i="1" s="1"/>
  <c r="D2193" i="1"/>
  <c r="I2193" i="1" s="1"/>
  <c r="D2192" i="1"/>
  <c r="I2192" i="1" s="1"/>
  <c r="D2191" i="1"/>
  <c r="I2191" i="1" s="1"/>
  <c r="D2190" i="1"/>
  <c r="I2190" i="1" s="1"/>
  <c r="D2189" i="1"/>
  <c r="I2189" i="1" s="1"/>
  <c r="D2188" i="1"/>
  <c r="I2188" i="1" s="1"/>
  <c r="D2187" i="1"/>
  <c r="I2187" i="1" s="1"/>
  <c r="I2186" i="1"/>
  <c r="I2185" i="1"/>
  <c r="D2184" i="1"/>
  <c r="I2184" i="1" s="1"/>
  <c r="D2183" i="1"/>
  <c r="I2183" i="1" s="1"/>
  <c r="D2182" i="1"/>
  <c r="I2182" i="1" s="1"/>
  <c r="D2181" i="1"/>
  <c r="I2181" i="1" s="1"/>
  <c r="D2180" i="1"/>
  <c r="I2180" i="1" s="1"/>
  <c r="D2179" i="1"/>
  <c r="I2179" i="1" s="1"/>
  <c r="D2178" i="1"/>
  <c r="I2178" i="1" s="1"/>
  <c r="D2176" i="1"/>
  <c r="I2176" i="1" s="1"/>
  <c r="D2175" i="1"/>
  <c r="I2175" i="1" s="1"/>
  <c r="D2174" i="1"/>
  <c r="I2174" i="1" s="1"/>
  <c r="D2173" i="1"/>
  <c r="I2173" i="1" s="1"/>
  <c r="D2172" i="1"/>
  <c r="I2172" i="1" s="1"/>
  <c r="D2171" i="1"/>
  <c r="I2171" i="1" s="1"/>
  <c r="D2170" i="1"/>
  <c r="I2170" i="1" s="1"/>
  <c r="D2169" i="1"/>
  <c r="I2169" i="1" s="1"/>
  <c r="D2168" i="1"/>
  <c r="I2168" i="1" s="1"/>
  <c r="D2167" i="1"/>
  <c r="I2167" i="1" s="1"/>
  <c r="D2165" i="1"/>
  <c r="I2165" i="1" s="1"/>
  <c r="D2164" i="1"/>
  <c r="I2164" i="1" s="1"/>
  <c r="D2163" i="1"/>
  <c r="I2163" i="1" s="1"/>
  <c r="D2162" i="1"/>
  <c r="I2162" i="1" s="1"/>
  <c r="D2161" i="1"/>
  <c r="I2161" i="1" s="1"/>
  <c r="D2160" i="1"/>
  <c r="I2160" i="1" s="1"/>
  <c r="D2159" i="1"/>
  <c r="I2159" i="1" s="1"/>
  <c r="D2158" i="1"/>
  <c r="I2158" i="1" s="1"/>
  <c r="D2157" i="1"/>
  <c r="I2157" i="1" s="1"/>
  <c r="D2156" i="1"/>
  <c r="I2156" i="1" s="1"/>
  <c r="D2155" i="1"/>
  <c r="I2155" i="1" s="1"/>
  <c r="D2154" i="1"/>
  <c r="I2154" i="1" s="1"/>
  <c r="D2153" i="1"/>
  <c r="I2153" i="1" s="1"/>
  <c r="D2152" i="1"/>
  <c r="I2152" i="1" s="1"/>
  <c r="D2151" i="1"/>
  <c r="I2151" i="1" s="1"/>
  <c r="D2150" i="1"/>
  <c r="I2150" i="1" s="1"/>
  <c r="D2148" i="1"/>
  <c r="I2148" i="1" s="1"/>
  <c r="D2147" i="1"/>
  <c r="I2147" i="1" s="1"/>
  <c r="D2146" i="1"/>
  <c r="I2146" i="1" s="1"/>
  <c r="D2145" i="1"/>
  <c r="I2145" i="1" s="1"/>
  <c r="D2144" i="1"/>
  <c r="I2144" i="1" s="1"/>
  <c r="D2143" i="1"/>
  <c r="I2143" i="1" s="1"/>
  <c r="D2142" i="1"/>
  <c r="I2142" i="1" s="1"/>
  <c r="D2141" i="1"/>
  <c r="I2141" i="1" s="1"/>
  <c r="D2140" i="1"/>
  <c r="I2140" i="1" s="1"/>
  <c r="D2139" i="1"/>
  <c r="I2139" i="1" s="1"/>
  <c r="D2138" i="1"/>
  <c r="I2138" i="1" s="1"/>
  <c r="D2137" i="1"/>
  <c r="I2137" i="1" s="1"/>
  <c r="D2136" i="1"/>
  <c r="I2136" i="1" s="1"/>
  <c r="D2133" i="1"/>
  <c r="I2133" i="1" s="1"/>
  <c r="D2132" i="1"/>
  <c r="I2132" i="1" s="1"/>
  <c r="D2131" i="1"/>
  <c r="I2131" i="1" s="1"/>
  <c r="D2130" i="1"/>
  <c r="I2130" i="1" s="1"/>
  <c r="D2129" i="1"/>
  <c r="I2129" i="1" s="1"/>
  <c r="D2128" i="1"/>
  <c r="I2128" i="1" s="1"/>
  <c r="D2127" i="1"/>
  <c r="I2127" i="1" s="1"/>
  <c r="D2126" i="1"/>
  <c r="I2126" i="1" s="1"/>
  <c r="D2125" i="1"/>
  <c r="I2125" i="1" s="1"/>
  <c r="D2124" i="1"/>
  <c r="I2124" i="1" s="1"/>
  <c r="D2123" i="1"/>
  <c r="I2123" i="1" s="1"/>
  <c r="D2122" i="1"/>
  <c r="I2122" i="1" s="1"/>
  <c r="D2120" i="1"/>
  <c r="I2120" i="1" s="1"/>
  <c r="D2119" i="1"/>
  <c r="I2119" i="1" s="1"/>
  <c r="D2117" i="1"/>
  <c r="I2117" i="1" s="1"/>
  <c r="D2116" i="1"/>
  <c r="I2116" i="1" s="1"/>
  <c r="D2115" i="1"/>
  <c r="I2115" i="1" s="1"/>
  <c r="D2114" i="1"/>
  <c r="I2114" i="1" s="1"/>
  <c r="D2113" i="1"/>
  <c r="I2113" i="1" s="1"/>
  <c r="D2112" i="1"/>
  <c r="I2112" i="1" s="1"/>
  <c r="D2111" i="1"/>
  <c r="I2111" i="1" s="1"/>
  <c r="D2110" i="1"/>
  <c r="I2110" i="1" s="1"/>
  <c r="D2109" i="1"/>
  <c r="I2109" i="1" s="1"/>
  <c r="D2108" i="1"/>
  <c r="I2108" i="1" s="1"/>
  <c r="D2107" i="1"/>
  <c r="I2107" i="1" s="1"/>
  <c r="D2106" i="1"/>
  <c r="I2106" i="1" s="1"/>
  <c r="D2105" i="1"/>
  <c r="I2105" i="1" s="1"/>
  <c r="D2104" i="1"/>
  <c r="I2104" i="1" s="1"/>
  <c r="D2103" i="1"/>
  <c r="I2103" i="1" s="1"/>
  <c r="D2102" i="1"/>
  <c r="I2102" i="1" s="1"/>
  <c r="D2101" i="1"/>
  <c r="I2101" i="1" s="1"/>
  <c r="D2100" i="1"/>
  <c r="I2100" i="1" s="1"/>
  <c r="D2099" i="1"/>
  <c r="I2099" i="1" s="1"/>
  <c r="D2098" i="1"/>
  <c r="I2098" i="1" s="1"/>
  <c r="D2097" i="1"/>
  <c r="I2097" i="1" s="1"/>
  <c r="D2096" i="1"/>
  <c r="I2096" i="1" s="1"/>
  <c r="D2094" i="1"/>
  <c r="I2094" i="1" s="1"/>
  <c r="D2093" i="1"/>
  <c r="I2093" i="1" s="1"/>
  <c r="D2092" i="1"/>
  <c r="I2092" i="1" s="1"/>
  <c r="D2091" i="1"/>
  <c r="I2091" i="1" s="1"/>
  <c r="D2090" i="1"/>
  <c r="I2090" i="1" s="1"/>
  <c r="D2089" i="1"/>
  <c r="I2089" i="1" s="1"/>
  <c r="D2088" i="1"/>
  <c r="I2088" i="1" s="1"/>
  <c r="D2087" i="1"/>
  <c r="I2087" i="1" s="1"/>
  <c r="D2085" i="1"/>
  <c r="I2085" i="1" s="1"/>
  <c r="D2084" i="1"/>
  <c r="I2084" i="1" s="1"/>
  <c r="D2083" i="1"/>
  <c r="I2083" i="1" s="1"/>
  <c r="D2082" i="1"/>
  <c r="I2082" i="1" s="1"/>
  <c r="D2081" i="1"/>
  <c r="I2081" i="1" s="1"/>
  <c r="D2080" i="1"/>
  <c r="I2080" i="1" s="1"/>
  <c r="D2079" i="1"/>
  <c r="I2079" i="1" s="1"/>
  <c r="D2078" i="1"/>
  <c r="I2078" i="1" s="1"/>
  <c r="D2077" i="1"/>
  <c r="I2077" i="1" s="1"/>
  <c r="D2076" i="1"/>
  <c r="I2076" i="1" s="1"/>
  <c r="D2075" i="1"/>
  <c r="I2075" i="1" s="1"/>
  <c r="D2074" i="1"/>
  <c r="I2074" i="1" s="1"/>
  <c r="D2073" i="1"/>
  <c r="I2073" i="1" s="1"/>
  <c r="D2072" i="1"/>
  <c r="I2072" i="1" s="1"/>
  <c r="D2071" i="1"/>
  <c r="I2071" i="1" s="1"/>
  <c r="D2070" i="1"/>
  <c r="I2070" i="1" s="1"/>
  <c r="D2069" i="1"/>
  <c r="I2069" i="1" s="1"/>
  <c r="D2068" i="1"/>
  <c r="I2068" i="1" s="1"/>
  <c r="D2066" i="1"/>
  <c r="I2066" i="1" s="1"/>
  <c r="D2065" i="1"/>
  <c r="I2065" i="1" s="1"/>
  <c r="D2064" i="1"/>
  <c r="I2064" i="1" s="1"/>
  <c r="D2062" i="1"/>
  <c r="I2062" i="1" s="1"/>
  <c r="D2061" i="1"/>
  <c r="I2061" i="1" s="1"/>
  <c r="D2060" i="1"/>
  <c r="I2060" i="1" s="1"/>
  <c r="D2058" i="1"/>
  <c r="I2058" i="1" s="1"/>
  <c r="D2057" i="1"/>
  <c r="I2057" i="1" s="1"/>
  <c r="D2056" i="1"/>
  <c r="I2056" i="1" s="1"/>
  <c r="D2055" i="1"/>
  <c r="I2055" i="1" s="1"/>
  <c r="D2054" i="1"/>
  <c r="I2054" i="1" s="1"/>
  <c r="D2053" i="1"/>
  <c r="I2053" i="1" s="1"/>
  <c r="D2052" i="1"/>
  <c r="I2052" i="1" s="1"/>
  <c r="D2051" i="1"/>
  <c r="I2051" i="1" s="1"/>
  <c r="D2049" i="1"/>
  <c r="I2049" i="1" s="1"/>
  <c r="D2048" i="1"/>
  <c r="I2048" i="1" s="1"/>
  <c r="D2047" i="1"/>
  <c r="I2047" i="1" s="1"/>
  <c r="D2046" i="1"/>
  <c r="I2046" i="1" s="1"/>
  <c r="D2045" i="1"/>
  <c r="I2045" i="1" s="1"/>
  <c r="D2044" i="1"/>
  <c r="I2044" i="1" s="1"/>
  <c r="D2043" i="1"/>
  <c r="I2043" i="1" s="1"/>
  <c r="D2042" i="1"/>
  <c r="I2042" i="1" s="1"/>
  <c r="D2041" i="1"/>
  <c r="I2041" i="1" s="1"/>
  <c r="D2040" i="1"/>
  <c r="I2040" i="1" s="1"/>
  <c r="D2039" i="1"/>
  <c r="I2039" i="1" s="1"/>
  <c r="D2038" i="1"/>
  <c r="I2038" i="1" s="1"/>
  <c r="D2036" i="1"/>
  <c r="I2036" i="1" s="1"/>
  <c r="D2035" i="1"/>
  <c r="I2035" i="1" s="1"/>
  <c r="D2034" i="1"/>
  <c r="I2034" i="1" s="1"/>
  <c r="D2033" i="1"/>
  <c r="I2033" i="1" s="1"/>
  <c r="D2032" i="1"/>
  <c r="I2032" i="1" s="1"/>
  <c r="D2031" i="1"/>
  <c r="I2031" i="1" s="1"/>
  <c r="D2030" i="1"/>
  <c r="I2030" i="1" s="1"/>
  <c r="D2029" i="1"/>
  <c r="I2029" i="1" s="1"/>
  <c r="D2028" i="1"/>
  <c r="I2028" i="1" s="1"/>
  <c r="D2027" i="1"/>
  <c r="I2027" i="1" s="1"/>
  <c r="D2026" i="1"/>
  <c r="I2026" i="1" s="1"/>
  <c r="D2025" i="1"/>
  <c r="I2025" i="1" s="1"/>
  <c r="D2024" i="1"/>
  <c r="I2024" i="1" s="1"/>
  <c r="D2023" i="1"/>
  <c r="I2023" i="1" s="1"/>
  <c r="D2022" i="1"/>
  <c r="I2022" i="1" s="1"/>
  <c r="D2020" i="1"/>
  <c r="I2020" i="1" s="1"/>
  <c r="D2019" i="1"/>
  <c r="I2019" i="1" s="1"/>
  <c r="D2018" i="1"/>
  <c r="I2018" i="1" s="1"/>
  <c r="D2017" i="1"/>
  <c r="I2017" i="1" s="1"/>
  <c r="D2016" i="1"/>
  <c r="I2016" i="1" s="1"/>
  <c r="D2015" i="1"/>
  <c r="I2015" i="1" s="1"/>
  <c r="D2014" i="1"/>
  <c r="I2014" i="1" s="1"/>
  <c r="D2013" i="1"/>
  <c r="I2013" i="1" s="1"/>
  <c r="D2012" i="1"/>
  <c r="I2012" i="1" s="1"/>
  <c r="D2011" i="1"/>
  <c r="I2011" i="1" s="1"/>
  <c r="D2010" i="1"/>
  <c r="I2010" i="1" s="1"/>
  <c r="D2009" i="1"/>
  <c r="I2009" i="1" s="1"/>
  <c r="D2008" i="1"/>
  <c r="I2008" i="1" s="1"/>
  <c r="D2007" i="1"/>
  <c r="I2007" i="1" s="1"/>
  <c r="D2006" i="1"/>
  <c r="I2006" i="1" s="1"/>
  <c r="D2005" i="1"/>
  <c r="I2005" i="1" s="1"/>
  <c r="D2004" i="1"/>
  <c r="I2004" i="1" s="1"/>
  <c r="D2003" i="1"/>
  <c r="I2003" i="1" s="1"/>
  <c r="D2002" i="1"/>
  <c r="I2002" i="1" s="1"/>
  <c r="D2001" i="1"/>
  <c r="I2001" i="1" s="1"/>
  <c r="D2000" i="1"/>
  <c r="I2000" i="1" s="1"/>
  <c r="D1999" i="1"/>
  <c r="I1999" i="1" s="1"/>
  <c r="D1998" i="1"/>
  <c r="I1998" i="1" s="1"/>
  <c r="D1997" i="1"/>
  <c r="I1997" i="1" s="1"/>
  <c r="D1996" i="1"/>
  <c r="I1996" i="1" s="1"/>
  <c r="D1995" i="1"/>
  <c r="I1995" i="1" s="1"/>
  <c r="D1994" i="1"/>
  <c r="I1994" i="1" s="1"/>
  <c r="D1993" i="1"/>
  <c r="I1993" i="1" s="1"/>
  <c r="D1992" i="1"/>
  <c r="I1992" i="1" s="1"/>
  <c r="D1991" i="1"/>
  <c r="I1991" i="1" s="1"/>
  <c r="D1990" i="1"/>
  <c r="I1990" i="1" s="1"/>
  <c r="D1989" i="1"/>
  <c r="I1989" i="1" s="1"/>
  <c r="D1988" i="1"/>
  <c r="I1988" i="1" s="1"/>
  <c r="D1987" i="1"/>
  <c r="I1987" i="1" s="1"/>
  <c r="D1986" i="1"/>
  <c r="I1986" i="1" s="1"/>
  <c r="D1984" i="1"/>
  <c r="I1984" i="1" s="1"/>
  <c r="D1982" i="1"/>
  <c r="I1982" i="1" s="1"/>
  <c r="D1981" i="1"/>
  <c r="I1981" i="1" s="1"/>
  <c r="D1980" i="1"/>
  <c r="I1980" i="1" s="1"/>
  <c r="D1979" i="1"/>
  <c r="I1979" i="1" s="1"/>
  <c r="D1978" i="1"/>
  <c r="I1978" i="1" s="1"/>
  <c r="D1977" i="1"/>
  <c r="I1977" i="1" s="1"/>
  <c r="D1976" i="1"/>
  <c r="I1976" i="1" s="1"/>
  <c r="D1975" i="1"/>
  <c r="I1975" i="1" s="1"/>
  <c r="D1974" i="1"/>
  <c r="I1974" i="1" s="1"/>
  <c r="D1973" i="1"/>
  <c r="I1973" i="1" s="1"/>
  <c r="D1972" i="1"/>
  <c r="I1972" i="1" s="1"/>
  <c r="D1971" i="1"/>
  <c r="I1971" i="1" s="1"/>
  <c r="D1970" i="1"/>
  <c r="I1970" i="1" s="1"/>
  <c r="D1969" i="1"/>
  <c r="I1969" i="1" s="1"/>
  <c r="D1968" i="1"/>
  <c r="I1968" i="1" s="1"/>
  <c r="D1967" i="1"/>
  <c r="I1967" i="1" s="1"/>
  <c r="D1966" i="1"/>
  <c r="I1966" i="1" s="1"/>
  <c r="D1965" i="1"/>
  <c r="I1965" i="1" s="1"/>
  <c r="D1964" i="1"/>
  <c r="I1964" i="1" s="1"/>
  <c r="D1963" i="1"/>
  <c r="I1963" i="1" s="1"/>
  <c r="D1961" i="1"/>
  <c r="I1961" i="1" s="1"/>
  <c r="D1960" i="1"/>
  <c r="I1960" i="1" s="1"/>
  <c r="D1959" i="1"/>
  <c r="I1959" i="1" s="1"/>
  <c r="D1958" i="1"/>
  <c r="I1958" i="1" s="1"/>
  <c r="D1956" i="1"/>
  <c r="I1956" i="1" s="1"/>
  <c r="D1955" i="1"/>
  <c r="I1955" i="1" s="1"/>
  <c r="D1954" i="1"/>
  <c r="I1954" i="1" s="1"/>
  <c r="D1953" i="1"/>
  <c r="I1953" i="1" s="1"/>
  <c r="D1952" i="1"/>
  <c r="I1952" i="1" s="1"/>
  <c r="D1948" i="1"/>
  <c r="I1948" i="1" s="1"/>
  <c r="D1947" i="1"/>
  <c r="I1947" i="1" s="1"/>
  <c r="D1946" i="1"/>
  <c r="I1946" i="1" s="1"/>
  <c r="D1945" i="1"/>
  <c r="I1945" i="1" s="1"/>
  <c r="D1944" i="1"/>
  <c r="I1944" i="1" s="1"/>
  <c r="D1943" i="1"/>
  <c r="I1943" i="1" s="1"/>
  <c r="D1942" i="1"/>
  <c r="I1942" i="1" s="1"/>
  <c r="D1941" i="1"/>
  <c r="I1941" i="1" s="1"/>
  <c r="D1940" i="1"/>
  <c r="I1940" i="1" s="1"/>
  <c r="D1939" i="1"/>
  <c r="I1939" i="1" s="1"/>
  <c r="D1938" i="1"/>
  <c r="I1938" i="1" s="1"/>
  <c r="D1937" i="1"/>
  <c r="I1937" i="1" s="1"/>
  <c r="D1936" i="1"/>
  <c r="I1936" i="1" s="1"/>
  <c r="D1935" i="1"/>
  <c r="I1935" i="1" s="1"/>
  <c r="D1934" i="1"/>
  <c r="I1934" i="1" s="1"/>
  <c r="D1933" i="1"/>
  <c r="I1933" i="1" s="1"/>
  <c r="D1932" i="1"/>
  <c r="I1932" i="1" s="1"/>
  <c r="D1930" i="1"/>
  <c r="I1930" i="1" s="1"/>
  <c r="D1928" i="1"/>
  <c r="I1928" i="1" s="1"/>
  <c r="D1927" i="1"/>
  <c r="I1927" i="1" s="1"/>
  <c r="D1926" i="1"/>
  <c r="I1926" i="1" s="1"/>
  <c r="D1925" i="1"/>
  <c r="I1925" i="1" s="1"/>
  <c r="D1924" i="1"/>
  <c r="I1924" i="1" s="1"/>
  <c r="D1923" i="1"/>
  <c r="I1923" i="1" s="1"/>
  <c r="D1922" i="1"/>
  <c r="I1922" i="1" s="1"/>
  <c r="D1921" i="1"/>
  <c r="I1921" i="1" s="1"/>
  <c r="D1920" i="1"/>
  <c r="I1920" i="1" s="1"/>
  <c r="D1919" i="1"/>
  <c r="I1919" i="1" s="1"/>
  <c r="D1918" i="1"/>
  <c r="I1918" i="1" s="1"/>
  <c r="D1917" i="1"/>
  <c r="I1917" i="1" s="1"/>
  <c r="D1916" i="1"/>
  <c r="I1916" i="1" s="1"/>
  <c r="D1915" i="1"/>
  <c r="I1915" i="1" s="1"/>
  <c r="D1914" i="1"/>
  <c r="I1914" i="1" s="1"/>
  <c r="D1913" i="1"/>
  <c r="I1913" i="1" s="1"/>
  <c r="D1912" i="1"/>
  <c r="I1912" i="1" s="1"/>
  <c r="D1911" i="1"/>
  <c r="I1911" i="1" s="1"/>
  <c r="D1910" i="1"/>
  <c r="I1910" i="1" s="1"/>
  <c r="D1909" i="1"/>
  <c r="I1909" i="1" s="1"/>
  <c r="D1908" i="1"/>
  <c r="I1908" i="1" s="1"/>
  <c r="D1907" i="1"/>
  <c r="I1907" i="1" s="1"/>
  <c r="D1906" i="1"/>
  <c r="I1906" i="1" s="1"/>
  <c r="D1905" i="1"/>
  <c r="I1905" i="1" s="1"/>
  <c r="D1904" i="1"/>
  <c r="I1904" i="1" s="1"/>
  <c r="D1903" i="1"/>
  <c r="I1903" i="1" s="1"/>
  <c r="D1902" i="1"/>
  <c r="I1902" i="1" s="1"/>
  <c r="D1901" i="1"/>
  <c r="I1901" i="1" s="1"/>
  <c r="D1900" i="1"/>
  <c r="I1900" i="1" s="1"/>
  <c r="D1899" i="1"/>
  <c r="I1899" i="1" s="1"/>
  <c r="D1898" i="1"/>
  <c r="I1898" i="1" s="1"/>
  <c r="D1897" i="1"/>
  <c r="I1897" i="1" s="1"/>
  <c r="D1896" i="1"/>
  <c r="I1896" i="1" s="1"/>
  <c r="D1895" i="1"/>
  <c r="I1895" i="1" s="1"/>
  <c r="D1894" i="1"/>
  <c r="I1894" i="1" s="1"/>
  <c r="D1893" i="1"/>
  <c r="I1893" i="1" s="1"/>
  <c r="D1892" i="1"/>
  <c r="I1892" i="1" s="1"/>
  <c r="D1890" i="1"/>
  <c r="I1890" i="1" s="1"/>
  <c r="D1889" i="1"/>
  <c r="I1889" i="1" s="1"/>
  <c r="D1888" i="1"/>
  <c r="I1888" i="1" s="1"/>
  <c r="D1887" i="1"/>
  <c r="I1887" i="1" s="1"/>
  <c r="D1886" i="1"/>
  <c r="I1886" i="1" s="1"/>
  <c r="D1885" i="1"/>
  <c r="I1885" i="1" s="1"/>
  <c r="D1884" i="1"/>
  <c r="I1884" i="1" s="1"/>
  <c r="D1883" i="1"/>
  <c r="I1883" i="1" s="1"/>
  <c r="D1882" i="1"/>
  <c r="I1882" i="1" s="1"/>
  <c r="D1881" i="1"/>
  <c r="I1881" i="1" s="1"/>
  <c r="D1880" i="1"/>
  <c r="I1880" i="1" s="1"/>
  <c r="I1879" i="1"/>
  <c r="D1878" i="1"/>
  <c r="I1878" i="1" s="1"/>
  <c r="D1876" i="1"/>
  <c r="I1876" i="1" s="1"/>
  <c r="D1875" i="1"/>
  <c r="I1875" i="1" s="1"/>
  <c r="D1874" i="1"/>
  <c r="I1874" i="1" s="1"/>
  <c r="D1873" i="1"/>
  <c r="I1873" i="1" s="1"/>
  <c r="D1872" i="1"/>
  <c r="I1872" i="1" s="1"/>
  <c r="D1871" i="1"/>
  <c r="I1871" i="1" s="1"/>
  <c r="D1870" i="1"/>
  <c r="I1870" i="1" s="1"/>
  <c r="D1869" i="1"/>
  <c r="I1869" i="1" s="1"/>
  <c r="D1868" i="1"/>
  <c r="I1868" i="1" s="1"/>
  <c r="D1867" i="1"/>
  <c r="I1867" i="1" s="1"/>
  <c r="D1866" i="1"/>
  <c r="I1866" i="1" s="1"/>
  <c r="D1865" i="1"/>
  <c r="I1865" i="1" s="1"/>
  <c r="D1864" i="1"/>
  <c r="I1864" i="1" s="1"/>
  <c r="D1863" i="1"/>
  <c r="I1863" i="1" s="1"/>
  <c r="D1862" i="1"/>
  <c r="I1862" i="1" s="1"/>
  <c r="D1861" i="1"/>
  <c r="I1861" i="1" s="1"/>
  <c r="D1860" i="1"/>
  <c r="I1860" i="1" s="1"/>
  <c r="D1859" i="1"/>
  <c r="I1859" i="1" s="1"/>
  <c r="D1858" i="1"/>
  <c r="I1858" i="1" s="1"/>
  <c r="D1857" i="1"/>
  <c r="I1857" i="1" s="1"/>
  <c r="D1856" i="1"/>
  <c r="I1856" i="1" s="1"/>
  <c r="D1854" i="1"/>
  <c r="I1854" i="1" s="1"/>
  <c r="D1853" i="1"/>
  <c r="I1853" i="1" s="1"/>
  <c r="D1852" i="1"/>
  <c r="I1852" i="1" s="1"/>
  <c r="D1851" i="1"/>
  <c r="I1851" i="1" s="1"/>
  <c r="D1850" i="1"/>
  <c r="I1850" i="1" s="1"/>
  <c r="D1849" i="1"/>
  <c r="I1849" i="1" s="1"/>
  <c r="D1848" i="1"/>
  <c r="I1848" i="1" s="1"/>
  <c r="D1847" i="1"/>
  <c r="I1847" i="1" s="1"/>
  <c r="D1846" i="1"/>
  <c r="I1846" i="1" s="1"/>
  <c r="D1845" i="1"/>
  <c r="I1845" i="1" s="1"/>
  <c r="D1844" i="1"/>
  <c r="I1844" i="1" s="1"/>
  <c r="D1842" i="1"/>
  <c r="I1842" i="1" s="1"/>
  <c r="D1841" i="1"/>
  <c r="I1841" i="1" s="1"/>
  <c r="D1840" i="1"/>
  <c r="I1840" i="1" s="1"/>
  <c r="D1838" i="1"/>
  <c r="I1838" i="1" s="1"/>
  <c r="D1837" i="1"/>
  <c r="I1837" i="1" s="1"/>
  <c r="D1836" i="1"/>
  <c r="I1836" i="1" s="1"/>
  <c r="D1835" i="1"/>
  <c r="I1835" i="1" s="1"/>
  <c r="D1833" i="1"/>
  <c r="I1833" i="1" s="1"/>
  <c r="D1832" i="1"/>
  <c r="I1832" i="1" s="1"/>
  <c r="D1831" i="1"/>
  <c r="I1831" i="1" s="1"/>
  <c r="D1830" i="1"/>
  <c r="I1830" i="1" s="1"/>
  <c r="D1829" i="1"/>
  <c r="I1829" i="1" s="1"/>
  <c r="D1828" i="1"/>
  <c r="I1828" i="1" s="1"/>
  <c r="D1827" i="1"/>
  <c r="I1827" i="1" s="1"/>
  <c r="D1825" i="1"/>
  <c r="I1825" i="1" s="1"/>
  <c r="D1824" i="1"/>
  <c r="I1824" i="1" s="1"/>
  <c r="D1823" i="1"/>
  <c r="I1823" i="1" s="1"/>
  <c r="D1822" i="1"/>
  <c r="I1822" i="1" s="1"/>
  <c r="D1821" i="1"/>
  <c r="I1821" i="1" s="1"/>
  <c r="D1820" i="1"/>
  <c r="I1820" i="1" s="1"/>
  <c r="D1819" i="1"/>
  <c r="I1819" i="1" s="1"/>
  <c r="D1818" i="1"/>
  <c r="I1818" i="1" s="1"/>
  <c r="D1817" i="1"/>
  <c r="I1817" i="1" s="1"/>
  <c r="D1816" i="1"/>
  <c r="I1816" i="1" s="1"/>
  <c r="D1815" i="1"/>
  <c r="I1815" i="1" s="1"/>
  <c r="D1814" i="1"/>
  <c r="I1814" i="1" s="1"/>
  <c r="D1813" i="1"/>
  <c r="I1813" i="1" s="1"/>
  <c r="D1812" i="1"/>
  <c r="I1812" i="1" s="1"/>
  <c r="D1811" i="1"/>
  <c r="I1811" i="1" s="1"/>
  <c r="D1810" i="1"/>
  <c r="I1810" i="1" s="1"/>
  <c r="D1807" i="1"/>
  <c r="I1807" i="1" s="1"/>
  <c r="F1806" i="1"/>
  <c r="D1806" i="1" s="1"/>
  <c r="I1806" i="1" s="1"/>
  <c r="D1805" i="1"/>
  <c r="I1805" i="1" s="1"/>
  <c r="F1804" i="1"/>
  <c r="D1804" i="1" s="1"/>
  <c r="I1804" i="1" s="1"/>
  <c r="D1803" i="1"/>
  <c r="I1803" i="1" s="1"/>
  <c r="D1802" i="1"/>
  <c r="I1802" i="1" s="1"/>
  <c r="F1801" i="1"/>
  <c r="D1801" i="1" s="1"/>
  <c r="I1801" i="1" s="1"/>
  <c r="F1800" i="1"/>
  <c r="D1800" i="1" s="1"/>
  <c r="I1800" i="1" s="1"/>
  <c r="D1799" i="1"/>
  <c r="I1799" i="1" s="1"/>
  <c r="F1798" i="1"/>
  <c r="D1798" i="1" s="1"/>
  <c r="I1798" i="1" s="1"/>
  <c r="D1797" i="1"/>
  <c r="I1797" i="1" s="1"/>
  <c r="F1796" i="1"/>
  <c r="D1796" i="1" s="1"/>
  <c r="I1796" i="1" s="1"/>
  <c r="F1795" i="1"/>
  <c r="D1795" i="1" s="1"/>
  <c r="I1795" i="1" s="1"/>
  <c r="D1793" i="1"/>
  <c r="I1793" i="1" s="1"/>
  <c r="F1792" i="1"/>
  <c r="D1792" i="1" s="1"/>
  <c r="I1792" i="1" s="1"/>
  <c r="F1791" i="1"/>
  <c r="D1791" i="1" s="1"/>
  <c r="I1791" i="1" s="1"/>
  <c r="D1790" i="1"/>
  <c r="I1790" i="1" s="1"/>
  <c r="F1789" i="1"/>
  <c r="D1789" i="1" s="1"/>
  <c r="I1789" i="1" s="1"/>
  <c r="F1788" i="1"/>
  <c r="D1788" i="1" s="1"/>
  <c r="I1788" i="1" s="1"/>
  <c r="F1787" i="1"/>
  <c r="D1787" i="1" s="1"/>
  <c r="I1787" i="1" s="1"/>
  <c r="F1786" i="1"/>
  <c r="D1786" i="1" s="1"/>
  <c r="I1786" i="1" s="1"/>
  <c r="F1785" i="1"/>
  <c r="D1785" i="1" s="1"/>
  <c r="I1785" i="1" s="1"/>
  <c r="D1783" i="1"/>
  <c r="I1783" i="1" s="1"/>
  <c r="F1782" i="1"/>
  <c r="D1782" i="1" s="1"/>
  <c r="I1782" i="1" s="1"/>
  <c r="F1781" i="1"/>
  <c r="D1781" i="1" s="1"/>
  <c r="I1781" i="1" s="1"/>
  <c r="F1780" i="1"/>
  <c r="D1780" i="1" s="1"/>
  <c r="I1780" i="1" s="1"/>
  <c r="D1777" i="1"/>
  <c r="I1777" i="1" s="1"/>
  <c r="D1775" i="1"/>
  <c r="I1775" i="1" s="1"/>
  <c r="D1773" i="1"/>
  <c r="I1773" i="1" s="1"/>
  <c r="D1772" i="1"/>
  <c r="I1772" i="1" s="1"/>
  <c r="D1770" i="1"/>
  <c r="I1770" i="1" s="1"/>
  <c r="D1769" i="1"/>
  <c r="I1769" i="1" s="1"/>
  <c r="D1768" i="1"/>
  <c r="I1768" i="1" s="1"/>
  <c r="D1767" i="1"/>
  <c r="I1767" i="1" s="1"/>
  <c r="D1766" i="1"/>
  <c r="I1766" i="1" s="1"/>
  <c r="D1764" i="1"/>
  <c r="I1764" i="1" s="1"/>
  <c r="D1762" i="1"/>
  <c r="I1762" i="1" s="1"/>
  <c r="D1761" i="1"/>
  <c r="I1761" i="1" s="1"/>
  <c r="D1760" i="1"/>
  <c r="I1760" i="1" s="1"/>
  <c r="D1759" i="1"/>
  <c r="I1759" i="1" s="1"/>
  <c r="D1757" i="1"/>
  <c r="I1757" i="1" s="1"/>
  <c r="D1753" i="1"/>
  <c r="I1753" i="1" s="1"/>
  <c r="D1752" i="1"/>
  <c r="I1752" i="1" s="1"/>
  <c r="D1751" i="1"/>
  <c r="I1751" i="1" s="1"/>
  <c r="D1750" i="1"/>
  <c r="I1750" i="1" s="1"/>
  <c r="I1749" i="1"/>
  <c r="I1748" i="1"/>
  <c r="I1747" i="1"/>
  <c r="I1746" i="1"/>
  <c r="D1744" i="1"/>
  <c r="I1744" i="1" s="1"/>
  <c r="D1743" i="1"/>
  <c r="I1743" i="1" s="1"/>
  <c r="D1742" i="1"/>
  <c r="I1742" i="1" s="1"/>
  <c r="D1741" i="1"/>
  <c r="I1741" i="1" s="1"/>
  <c r="D1740" i="1"/>
  <c r="I1740" i="1" s="1"/>
  <c r="D1739" i="1"/>
  <c r="I1739" i="1" s="1"/>
  <c r="D1738" i="1"/>
  <c r="I1738" i="1" s="1"/>
  <c r="D1737" i="1"/>
  <c r="I1737" i="1" s="1"/>
  <c r="D1736" i="1"/>
  <c r="I1736" i="1" s="1"/>
  <c r="D1735" i="1"/>
  <c r="I1735" i="1" s="1"/>
  <c r="D1734" i="1"/>
  <c r="I1734" i="1" s="1"/>
  <c r="D1733" i="1"/>
  <c r="I1733" i="1" s="1"/>
  <c r="D1732" i="1"/>
  <c r="I1732" i="1" s="1"/>
  <c r="D1731" i="1"/>
  <c r="I1731" i="1" s="1"/>
  <c r="D1730" i="1"/>
  <c r="I1730" i="1" s="1"/>
  <c r="D1729" i="1"/>
  <c r="I1729" i="1" s="1"/>
  <c r="D1728" i="1"/>
  <c r="I1728" i="1" s="1"/>
  <c r="D1727" i="1"/>
  <c r="I1727" i="1" s="1"/>
  <c r="D1726" i="1"/>
  <c r="I1726" i="1" s="1"/>
  <c r="I1725" i="1"/>
  <c r="I1724" i="1"/>
  <c r="I1723" i="1"/>
  <c r="I1722" i="1"/>
  <c r="I1721" i="1"/>
  <c r="I1720" i="1"/>
  <c r="I1719" i="1"/>
  <c r="I1718" i="1"/>
  <c r="I1717" i="1"/>
  <c r="I1716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2" i="1"/>
  <c r="I1690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D1621" i="1"/>
  <c r="I1621" i="1" s="1"/>
  <c r="D1620" i="1"/>
  <c r="I1620" i="1" s="1"/>
  <c r="D1619" i="1"/>
  <c r="I1619" i="1" s="1"/>
  <c r="D1618" i="1"/>
  <c r="I1618" i="1" s="1"/>
  <c r="D1617" i="1"/>
  <c r="I1617" i="1" s="1"/>
  <c r="D1616" i="1"/>
  <c r="I1616" i="1" s="1"/>
  <c r="D1615" i="1"/>
  <c r="I1615" i="1" s="1"/>
  <c r="D1613" i="1"/>
  <c r="I1613" i="1" s="1"/>
  <c r="D1604" i="1"/>
  <c r="I1604" i="1" s="1"/>
  <c r="D1603" i="1"/>
  <c r="I1603" i="1" s="1"/>
  <c r="D1602" i="1"/>
  <c r="I1602" i="1" s="1"/>
  <c r="D1601" i="1"/>
  <c r="I1601" i="1" s="1"/>
  <c r="D1600" i="1"/>
  <c r="I1600" i="1" s="1"/>
  <c r="D1599" i="1"/>
  <c r="I1599" i="1" s="1"/>
  <c r="D1598" i="1"/>
  <c r="I1598" i="1" s="1"/>
  <c r="D1597" i="1"/>
  <c r="I1597" i="1" s="1"/>
  <c r="D1596" i="1"/>
  <c r="I1596" i="1" s="1"/>
  <c r="D1595" i="1"/>
  <c r="I1595" i="1" s="1"/>
  <c r="D1594" i="1"/>
  <c r="I1594" i="1" s="1"/>
  <c r="D1592" i="1"/>
  <c r="I1592" i="1" s="1"/>
  <c r="D1591" i="1"/>
  <c r="I1591" i="1" s="1"/>
  <c r="D1590" i="1"/>
  <c r="I1590" i="1" s="1"/>
  <c r="D1589" i="1"/>
  <c r="I1589" i="1" s="1"/>
  <c r="D1588" i="1"/>
  <c r="I1588" i="1" s="1"/>
  <c r="D1587" i="1"/>
  <c r="I1587" i="1" s="1"/>
  <c r="D1586" i="1"/>
  <c r="I1586" i="1" s="1"/>
  <c r="I1580" i="1"/>
  <c r="I1579" i="1"/>
  <c r="I1578" i="1"/>
  <c r="I1577" i="1"/>
  <c r="D1576" i="1"/>
  <c r="I1576" i="1" s="1"/>
  <c r="D1575" i="1"/>
  <c r="I1575" i="1" s="1"/>
  <c r="D1574" i="1"/>
  <c r="I1574" i="1" s="1"/>
  <c r="D1573" i="1"/>
  <c r="I1573" i="1" s="1"/>
  <c r="D1572" i="1"/>
  <c r="I1572" i="1" s="1"/>
  <c r="D1571" i="1"/>
  <c r="I1571" i="1" s="1"/>
  <c r="D1570" i="1"/>
  <c r="I1570" i="1" s="1"/>
  <c r="D1569" i="1"/>
  <c r="I1569" i="1" s="1"/>
  <c r="D1568" i="1"/>
  <c r="I1568" i="1" s="1"/>
  <c r="D1567" i="1"/>
  <c r="I1567" i="1" s="1"/>
  <c r="D1565" i="1"/>
  <c r="I1565" i="1" s="1"/>
  <c r="D1564" i="1"/>
  <c r="I1564" i="1" s="1"/>
  <c r="D1563" i="1"/>
  <c r="I1563" i="1" s="1"/>
  <c r="D1562" i="1"/>
  <c r="I1562" i="1" s="1"/>
  <c r="D1561" i="1"/>
  <c r="I1561" i="1" s="1"/>
  <c r="D1560" i="1"/>
  <c r="I1560" i="1" s="1"/>
  <c r="I1554" i="1"/>
  <c r="I1553" i="1"/>
  <c r="I1552" i="1"/>
  <c r="I1551" i="1"/>
  <c r="D1550" i="1"/>
  <c r="I1550" i="1" s="1"/>
  <c r="D1549" i="1"/>
  <c r="I1549" i="1" s="1"/>
  <c r="D1548" i="1"/>
  <c r="I1548" i="1" s="1"/>
  <c r="D1547" i="1"/>
  <c r="I1547" i="1" s="1"/>
  <c r="D1546" i="1"/>
  <c r="I1546" i="1" s="1"/>
  <c r="D1545" i="1"/>
  <c r="I1545" i="1" s="1"/>
  <c r="D1544" i="1"/>
  <c r="I1544" i="1" s="1"/>
  <c r="D1543" i="1"/>
  <c r="I1543" i="1" s="1"/>
  <c r="D1541" i="1"/>
  <c r="I1541" i="1" s="1"/>
  <c r="D1540" i="1"/>
  <c r="I1540" i="1" s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D1517" i="1"/>
  <c r="I1517" i="1" s="1"/>
  <c r="D1516" i="1"/>
  <c r="I1516" i="1" s="1"/>
  <c r="D1515" i="1"/>
  <c r="I1515" i="1" s="1"/>
  <c r="D1514" i="1"/>
  <c r="I1514" i="1" s="1"/>
  <c r="D1513" i="1"/>
  <c r="I1513" i="1" s="1"/>
  <c r="D1512" i="1"/>
  <c r="I1512" i="1" s="1"/>
  <c r="D1510" i="1"/>
  <c r="I1510" i="1" s="1"/>
  <c r="D1509" i="1"/>
  <c r="I1509" i="1" s="1"/>
  <c r="I1508" i="1"/>
  <c r="I1507" i="1"/>
  <c r="I1506" i="1"/>
  <c r="I1505" i="1"/>
  <c r="D1504" i="1"/>
  <c r="I1504" i="1" s="1"/>
  <c r="D1503" i="1"/>
  <c r="I1503" i="1" s="1"/>
  <c r="D1502" i="1"/>
  <c r="I1502" i="1" s="1"/>
  <c r="D1501" i="1"/>
  <c r="I1501" i="1" s="1"/>
  <c r="D1500" i="1"/>
  <c r="I1500" i="1" s="1"/>
  <c r="D1499" i="1"/>
  <c r="I1499" i="1" s="1"/>
  <c r="D1498" i="1"/>
  <c r="I1498" i="1" s="1"/>
  <c r="D1497" i="1"/>
  <c r="I1497" i="1" s="1"/>
  <c r="D1493" i="1"/>
  <c r="I1493" i="1" s="1"/>
  <c r="D1492" i="1"/>
  <c r="I1492" i="1" s="1"/>
  <c r="D1491" i="1"/>
  <c r="I1491" i="1" s="1"/>
  <c r="D1490" i="1"/>
  <c r="I1490" i="1" s="1"/>
  <c r="D1489" i="1"/>
  <c r="I1489" i="1" s="1"/>
  <c r="D1488" i="1"/>
  <c r="I1488" i="1" s="1"/>
  <c r="D1487" i="1"/>
  <c r="I1487" i="1" s="1"/>
  <c r="D1486" i="1"/>
  <c r="I1486" i="1" s="1"/>
  <c r="D1485" i="1"/>
  <c r="I1485" i="1" s="1"/>
  <c r="D1484" i="1"/>
  <c r="I1484" i="1" s="1"/>
  <c r="D1483" i="1"/>
  <c r="I1483" i="1" s="1"/>
  <c r="D1482" i="1"/>
  <c r="I1482" i="1" s="1"/>
  <c r="D1481" i="1"/>
  <c r="I1481" i="1" s="1"/>
  <c r="D1480" i="1"/>
  <c r="I1480" i="1" s="1"/>
  <c r="D1479" i="1"/>
  <c r="I1479" i="1" s="1"/>
  <c r="D1478" i="1"/>
  <c r="I1478" i="1" s="1"/>
  <c r="D1477" i="1"/>
  <c r="I1477" i="1" s="1"/>
  <c r="D1476" i="1"/>
  <c r="I1476" i="1" s="1"/>
  <c r="D1475" i="1"/>
  <c r="I1475" i="1" s="1"/>
  <c r="D1473" i="1"/>
  <c r="I1473" i="1" s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D1449" i="1"/>
  <c r="I1449" i="1" s="1"/>
  <c r="D1448" i="1"/>
  <c r="I1448" i="1" s="1"/>
  <c r="D1447" i="1"/>
  <c r="I1447" i="1" s="1"/>
  <c r="D1446" i="1"/>
  <c r="I1446" i="1" s="1"/>
  <c r="D1445" i="1"/>
  <c r="I1445" i="1" s="1"/>
  <c r="D1444" i="1"/>
  <c r="I1444" i="1" s="1"/>
  <c r="D1443" i="1"/>
  <c r="I1443" i="1" s="1"/>
  <c r="D1442" i="1"/>
  <c r="I1442" i="1" s="1"/>
  <c r="D1441" i="1"/>
  <c r="I1441" i="1" s="1"/>
  <c r="D1440" i="1"/>
  <c r="I1440" i="1" s="1"/>
  <c r="D1439" i="1"/>
  <c r="I1439" i="1" s="1"/>
  <c r="D1438" i="1"/>
  <c r="I1438" i="1" s="1"/>
  <c r="D1437" i="1"/>
  <c r="I1437" i="1" s="1"/>
  <c r="D1436" i="1"/>
  <c r="I1436" i="1" s="1"/>
  <c r="D1435" i="1"/>
  <c r="I1435" i="1" s="1"/>
  <c r="D1434" i="1"/>
  <c r="I1434" i="1" s="1"/>
  <c r="D1433" i="1"/>
  <c r="I1433" i="1" s="1"/>
  <c r="D1432" i="1"/>
  <c r="I1432" i="1" s="1"/>
  <c r="D1431" i="1"/>
  <c r="I1431" i="1" s="1"/>
  <c r="D1429" i="1"/>
  <c r="I1429" i="1" s="1"/>
  <c r="D1428" i="1"/>
  <c r="I1428" i="1" s="1"/>
  <c r="D1427" i="1"/>
  <c r="I1427" i="1" s="1"/>
  <c r="D1426" i="1"/>
  <c r="I1426" i="1" s="1"/>
  <c r="D1425" i="1"/>
  <c r="D1424" i="1"/>
  <c r="I1424" i="1" s="1"/>
  <c r="D1423" i="1"/>
  <c r="I1423" i="1" s="1"/>
  <c r="D1422" i="1"/>
  <c r="I1422" i="1" s="1"/>
  <c r="D1421" i="1"/>
  <c r="I1421" i="1" s="1"/>
  <c r="D1420" i="1"/>
  <c r="I1420" i="1" s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D1400" i="1"/>
  <c r="I1400" i="1" s="1"/>
  <c r="D1399" i="1"/>
  <c r="I1399" i="1" s="1"/>
  <c r="D1398" i="1"/>
  <c r="I1398" i="1" s="1"/>
  <c r="D1397" i="1"/>
  <c r="I1397" i="1" s="1"/>
  <c r="D1396" i="1"/>
  <c r="I1396" i="1" s="1"/>
  <c r="D1395" i="1"/>
  <c r="I1395" i="1" s="1"/>
  <c r="D1394" i="1"/>
  <c r="I1394" i="1" s="1"/>
  <c r="D1393" i="1"/>
  <c r="I1393" i="1" s="1"/>
  <c r="I1388" i="1"/>
  <c r="I1387" i="1"/>
  <c r="I1386" i="1"/>
  <c r="D1385" i="1"/>
  <c r="I1385" i="1" s="1"/>
  <c r="D1384" i="1"/>
  <c r="I1384" i="1" s="1"/>
  <c r="D1383" i="1"/>
  <c r="I1383" i="1" s="1"/>
  <c r="D1380" i="1"/>
  <c r="I1380" i="1" s="1"/>
  <c r="D1378" i="1"/>
  <c r="I1378" i="1" s="1"/>
  <c r="D1377" i="1"/>
  <c r="I1377" i="1" s="1"/>
  <c r="D1376" i="1"/>
  <c r="I1376" i="1" s="1"/>
  <c r="D1375" i="1"/>
  <c r="I1375" i="1" s="1"/>
  <c r="D1374" i="1"/>
  <c r="I1374" i="1" s="1"/>
  <c r="D1373" i="1"/>
  <c r="I1373" i="1" s="1"/>
  <c r="D1372" i="1"/>
  <c r="I1372" i="1" s="1"/>
  <c r="D1371" i="1"/>
  <c r="I1371" i="1" s="1"/>
  <c r="D1370" i="1"/>
  <c r="I1370" i="1" s="1"/>
  <c r="D1368" i="1"/>
  <c r="I1368" i="1" s="1"/>
  <c r="D1367" i="1"/>
  <c r="I1367" i="1" s="1"/>
  <c r="D1366" i="1"/>
  <c r="I1366" i="1" s="1"/>
  <c r="D1365" i="1"/>
  <c r="I1365" i="1" s="1"/>
  <c r="D1364" i="1"/>
  <c r="I1364" i="1" s="1"/>
  <c r="D1363" i="1"/>
  <c r="I1363" i="1" s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8" i="1"/>
  <c r="D1346" i="1"/>
  <c r="I1346" i="1" s="1"/>
  <c r="D1345" i="1"/>
  <c r="I1345" i="1" s="1"/>
  <c r="D1344" i="1"/>
  <c r="I1344" i="1" s="1"/>
  <c r="D1343" i="1"/>
  <c r="I1343" i="1" s="1"/>
  <c r="D1342" i="1"/>
  <c r="I1342" i="1" s="1"/>
  <c r="D1341" i="1"/>
  <c r="I1341" i="1" s="1"/>
  <c r="D1340" i="1"/>
  <c r="I1340" i="1" s="1"/>
  <c r="D1339" i="1"/>
  <c r="I1339" i="1" s="1"/>
  <c r="D1338" i="1"/>
  <c r="I1338" i="1" s="1"/>
  <c r="D1337" i="1"/>
  <c r="I1337" i="1" s="1"/>
  <c r="D1336" i="1"/>
  <c r="I1336" i="1" s="1"/>
  <c r="D1335" i="1"/>
  <c r="I1335" i="1" s="1"/>
  <c r="D1334" i="1"/>
  <c r="I1334" i="1" s="1"/>
  <c r="D1333" i="1"/>
  <c r="I1333" i="1" s="1"/>
  <c r="D1332" i="1"/>
  <c r="I1332" i="1" s="1"/>
  <c r="D1331" i="1"/>
  <c r="I1331" i="1" s="1"/>
  <c r="D1329" i="1"/>
  <c r="I1329" i="1" s="1"/>
  <c r="D1327" i="1"/>
  <c r="I1327" i="1" s="1"/>
  <c r="D1326" i="1"/>
  <c r="I1326" i="1" s="1"/>
  <c r="D1325" i="1"/>
  <c r="I1325" i="1" s="1"/>
  <c r="D1323" i="1"/>
  <c r="I1323" i="1" s="1"/>
  <c r="D1321" i="1"/>
  <c r="I1321" i="1" s="1"/>
  <c r="D1320" i="1"/>
  <c r="I1320" i="1" s="1"/>
  <c r="D1319" i="1"/>
  <c r="I1319" i="1" s="1"/>
  <c r="D1318" i="1"/>
  <c r="I1318" i="1" s="1"/>
  <c r="D1317" i="1"/>
  <c r="I1317" i="1" s="1"/>
  <c r="D1316" i="1"/>
  <c r="I1316" i="1" s="1"/>
  <c r="D1315" i="1"/>
  <c r="I1315" i="1" s="1"/>
  <c r="D1314" i="1"/>
  <c r="I1314" i="1" s="1"/>
  <c r="D1313" i="1"/>
  <c r="I1313" i="1" s="1"/>
  <c r="D1304" i="1"/>
  <c r="I1304" i="1" s="1"/>
  <c r="D1299" i="1"/>
  <c r="I1299" i="1" s="1"/>
  <c r="I1297" i="1"/>
  <c r="D1296" i="1"/>
  <c r="I1296" i="1" s="1"/>
  <c r="D1295" i="1"/>
  <c r="I1295" i="1" s="1"/>
  <c r="D1294" i="1"/>
  <c r="I1294" i="1" s="1"/>
  <c r="D1293" i="1"/>
  <c r="I1293" i="1" s="1"/>
  <c r="D1292" i="1"/>
  <c r="I1292" i="1" s="1"/>
  <c r="D1291" i="1"/>
  <c r="I1291" i="1" s="1"/>
  <c r="D1290" i="1"/>
  <c r="I1290" i="1" s="1"/>
  <c r="D1289" i="1"/>
  <c r="I1289" i="1" s="1"/>
  <c r="D1288" i="1"/>
  <c r="I1288" i="1" s="1"/>
  <c r="D1287" i="1"/>
  <c r="I1287" i="1" s="1"/>
  <c r="D1286" i="1"/>
  <c r="I1286" i="1" s="1"/>
  <c r="D1285" i="1"/>
  <c r="I1285" i="1" s="1"/>
  <c r="D1284" i="1"/>
  <c r="I1284" i="1" s="1"/>
  <c r="D1283" i="1"/>
  <c r="I1283" i="1" s="1"/>
  <c r="D1282" i="1"/>
  <c r="I1282" i="1" s="1"/>
  <c r="D1281" i="1"/>
  <c r="I1281" i="1" s="1"/>
  <c r="D1280" i="1"/>
  <c r="I1280" i="1" s="1"/>
  <c r="D1279" i="1"/>
  <c r="I1279" i="1" s="1"/>
  <c r="D1278" i="1"/>
  <c r="I1278" i="1" s="1"/>
  <c r="D1277" i="1"/>
  <c r="I1277" i="1" s="1"/>
  <c r="D1276" i="1"/>
  <c r="I1276" i="1" s="1"/>
  <c r="D1275" i="1"/>
  <c r="I1275" i="1" s="1"/>
  <c r="D1274" i="1"/>
  <c r="I1274" i="1" s="1"/>
  <c r="D1273" i="1"/>
  <c r="I1273" i="1" s="1"/>
  <c r="D1272" i="1"/>
  <c r="I1272" i="1" s="1"/>
  <c r="D1271" i="1"/>
  <c r="I1271" i="1" s="1"/>
  <c r="D1269" i="1"/>
  <c r="I1269" i="1" s="1"/>
  <c r="D1266" i="1"/>
  <c r="I1266" i="1" s="1"/>
  <c r="D1265" i="1"/>
  <c r="I1265" i="1" s="1"/>
  <c r="D1264" i="1"/>
  <c r="I1264" i="1" s="1"/>
  <c r="D1263" i="1"/>
  <c r="I1263" i="1" s="1"/>
  <c r="D1262" i="1"/>
  <c r="I1262" i="1" s="1"/>
  <c r="D1261" i="1"/>
  <c r="I1261" i="1" s="1"/>
  <c r="D1260" i="1"/>
  <c r="I1260" i="1" s="1"/>
  <c r="D1259" i="1"/>
  <c r="I1259" i="1" s="1"/>
  <c r="D1258" i="1"/>
  <c r="I1258" i="1" s="1"/>
  <c r="D1257" i="1"/>
  <c r="I1257" i="1" s="1"/>
  <c r="D1256" i="1"/>
  <c r="I1256" i="1" s="1"/>
  <c r="D1255" i="1"/>
  <c r="I1255" i="1" s="1"/>
  <c r="D1254" i="1"/>
  <c r="I1254" i="1" s="1"/>
  <c r="D1253" i="1"/>
  <c r="I1253" i="1" s="1"/>
  <c r="D1252" i="1"/>
  <c r="I1252" i="1" s="1"/>
  <c r="D1251" i="1"/>
  <c r="I1251" i="1" s="1"/>
  <c r="D1250" i="1"/>
  <c r="I1250" i="1" s="1"/>
  <c r="D1249" i="1"/>
  <c r="I1249" i="1" s="1"/>
  <c r="D1246" i="1"/>
  <c r="I1246" i="1" s="1"/>
  <c r="D1245" i="1"/>
  <c r="I1245" i="1" s="1"/>
  <c r="D1244" i="1"/>
  <c r="I1244" i="1" s="1"/>
  <c r="D1243" i="1"/>
  <c r="I1243" i="1" s="1"/>
  <c r="D1242" i="1"/>
  <c r="I1242" i="1" s="1"/>
  <c r="D1241" i="1"/>
  <c r="I1241" i="1" s="1"/>
  <c r="D1240" i="1"/>
  <c r="I1240" i="1" s="1"/>
  <c r="D1239" i="1"/>
  <c r="I1239" i="1" s="1"/>
  <c r="D1238" i="1"/>
  <c r="I1238" i="1" s="1"/>
  <c r="D1237" i="1"/>
  <c r="I1237" i="1" s="1"/>
  <c r="D1236" i="1"/>
  <c r="I1236" i="1" s="1"/>
  <c r="D1235" i="1"/>
  <c r="I1235" i="1" s="1"/>
  <c r="D1234" i="1"/>
  <c r="I1234" i="1" s="1"/>
  <c r="D1233" i="1"/>
  <c r="I1233" i="1" s="1"/>
  <c r="D1232" i="1"/>
  <c r="I1232" i="1" s="1"/>
  <c r="D1231" i="1"/>
  <c r="I1231" i="1" s="1"/>
  <c r="D1230" i="1"/>
  <c r="I1230" i="1" s="1"/>
  <c r="D1229" i="1"/>
  <c r="I1229" i="1" s="1"/>
  <c r="D1228" i="1"/>
  <c r="I1228" i="1" s="1"/>
  <c r="D1225" i="1"/>
  <c r="I1225" i="1" s="1"/>
  <c r="D1224" i="1"/>
  <c r="I1224" i="1" s="1"/>
  <c r="D1223" i="1"/>
  <c r="I1223" i="1" s="1"/>
  <c r="D1222" i="1"/>
  <c r="I1222" i="1" s="1"/>
  <c r="D1221" i="1"/>
  <c r="I1221" i="1" s="1"/>
  <c r="D1220" i="1"/>
  <c r="I1220" i="1" s="1"/>
  <c r="D1219" i="1"/>
  <c r="I1219" i="1" s="1"/>
  <c r="D1218" i="1"/>
  <c r="I1218" i="1" s="1"/>
  <c r="D1216" i="1"/>
  <c r="I1216" i="1" s="1"/>
  <c r="D1215" i="1"/>
  <c r="I1215" i="1" s="1"/>
  <c r="D1214" i="1"/>
  <c r="I1214" i="1" s="1"/>
  <c r="D1213" i="1"/>
  <c r="I1213" i="1" s="1"/>
  <c r="D1212" i="1"/>
  <c r="I1212" i="1" s="1"/>
  <c r="D1211" i="1"/>
  <c r="I1211" i="1" s="1"/>
  <c r="D1210" i="1"/>
  <c r="I1210" i="1" s="1"/>
  <c r="D1209" i="1"/>
  <c r="I1209" i="1" s="1"/>
  <c r="D1208" i="1"/>
  <c r="I1208" i="1" s="1"/>
  <c r="D1207" i="1"/>
  <c r="I1207" i="1" s="1"/>
  <c r="D1206" i="1"/>
  <c r="I1206" i="1" s="1"/>
  <c r="D1205" i="1"/>
  <c r="I1205" i="1" s="1"/>
  <c r="D1204" i="1"/>
  <c r="I1204" i="1" s="1"/>
  <c r="D1203" i="1"/>
  <c r="I1203" i="1" s="1"/>
  <c r="D1202" i="1"/>
  <c r="I1202" i="1" s="1"/>
  <c r="D1201" i="1"/>
  <c r="I1201" i="1" s="1"/>
  <c r="D1200" i="1"/>
  <c r="I1200" i="1" s="1"/>
  <c r="D1199" i="1"/>
  <c r="I1199" i="1" s="1"/>
  <c r="D1198" i="1"/>
  <c r="I1198" i="1" s="1"/>
  <c r="D1197" i="1"/>
  <c r="I1197" i="1" s="1"/>
  <c r="D1196" i="1"/>
  <c r="I1196" i="1" s="1"/>
  <c r="D1195" i="1"/>
  <c r="I1195" i="1" s="1"/>
  <c r="D1194" i="1"/>
  <c r="I1194" i="1" s="1"/>
  <c r="D1193" i="1"/>
  <c r="I1193" i="1" s="1"/>
  <c r="D1192" i="1"/>
  <c r="I1192" i="1" s="1"/>
  <c r="D1191" i="1"/>
  <c r="I1191" i="1" s="1"/>
  <c r="D1190" i="1"/>
  <c r="I1190" i="1" s="1"/>
  <c r="D1189" i="1"/>
  <c r="I1189" i="1" s="1"/>
  <c r="D1188" i="1"/>
  <c r="I1188" i="1" s="1"/>
  <c r="D1187" i="1"/>
  <c r="I1187" i="1" s="1"/>
  <c r="D1186" i="1"/>
  <c r="I1186" i="1" s="1"/>
  <c r="D1185" i="1"/>
  <c r="I1185" i="1" s="1"/>
  <c r="D1183" i="1"/>
  <c r="I1183" i="1" s="1"/>
  <c r="D1182" i="1"/>
  <c r="I1182" i="1" s="1"/>
  <c r="D1181" i="1"/>
  <c r="I1181" i="1" s="1"/>
  <c r="D1180" i="1"/>
  <c r="I1180" i="1" s="1"/>
  <c r="D1179" i="1"/>
  <c r="I1179" i="1" s="1"/>
  <c r="D1178" i="1"/>
  <c r="I1178" i="1" s="1"/>
  <c r="D1177" i="1"/>
  <c r="I1177" i="1" s="1"/>
  <c r="D1176" i="1"/>
  <c r="I1176" i="1" s="1"/>
  <c r="D1175" i="1"/>
  <c r="I1175" i="1" s="1"/>
  <c r="D1174" i="1"/>
  <c r="D1173" i="1"/>
  <c r="I1173" i="1" s="1"/>
  <c r="D1171" i="1"/>
  <c r="I1171" i="1" s="1"/>
  <c r="D1170" i="1"/>
  <c r="I1170" i="1" s="1"/>
  <c r="D1168" i="1"/>
  <c r="I1168" i="1" s="1"/>
  <c r="D1166" i="1"/>
  <c r="I1166" i="1" s="1"/>
  <c r="D1165" i="1"/>
  <c r="I1165" i="1" s="1"/>
  <c r="D1162" i="1"/>
  <c r="I1162" i="1" s="1"/>
  <c r="D1161" i="1"/>
  <c r="I1161" i="1" s="1"/>
  <c r="D1158" i="1"/>
  <c r="I1158" i="1" s="1"/>
  <c r="D1157" i="1"/>
  <c r="I1157" i="1" s="1"/>
  <c r="D1156" i="1"/>
  <c r="I1156" i="1" s="1"/>
  <c r="D1153" i="1"/>
  <c r="I1153" i="1" s="1"/>
  <c r="D1152" i="1"/>
  <c r="I1152" i="1" s="1"/>
  <c r="D1151" i="1"/>
  <c r="I1151" i="1" s="1"/>
  <c r="D1150" i="1"/>
  <c r="I1150" i="1" s="1"/>
  <c r="D1148" i="1"/>
  <c r="I1148" i="1" s="1"/>
  <c r="D1147" i="1"/>
  <c r="I1147" i="1" s="1"/>
  <c r="D1146" i="1"/>
  <c r="I1146" i="1" s="1"/>
  <c r="D1145" i="1"/>
  <c r="I1145" i="1" s="1"/>
  <c r="D1142" i="1"/>
  <c r="I1142" i="1" s="1"/>
  <c r="D1141" i="1"/>
  <c r="I1141" i="1" s="1"/>
  <c r="D1140" i="1"/>
  <c r="I1140" i="1" s="1"/>
  <c r="D1139" i="1"/>
  <c r="I1139" i="1" s="1"/>
  <c r="D1138" i="1"/>
  <c r="I1138" i="1" s="1"/>
  <c r="I1137" i="1"/>
  <c r="D1135" i="1"/>
  <c r="I1135" i="1" s="1"/>
  <c r="D1134" i="1"/>
  <c r="I1134" i="1" s="1"/>
  <c r="D1133" i="1"/>
  <c r="I1133" i="1" s="1"/>
  <c r="D1132" i="1"/>
  <c r="I1132" i="1" s="1"/>
  <c r="D1131" i="1"/>
  <c r="I1131" i="1" s="1"/>
  <c r="D1130" i="1"/>
  <c r="I1130" i="1" s="1"/>
  <c r="D1129" i="1"/>
  <c r="I1129" i="1" s="1"/>
  <c r="D1127" i="1"/>
  <c r="I1127" i="1" s="1"/>
  <c r="D1126" i="1"/>
  <c r="I1126" i="1" s="1"/>
  <c r="D1125" i="1"/>
  <c r="I1125" i="1" s="1"/>
  <c r="D1124" i="1"/>
  <c r="I1124" i="1" s="1"/>
  <c r="D1123" i="1"/>
  <c r="I1123" i="1" s="1"/>
  <c r="D1122" i="1"/>
  <c r="I1122" i="1" s="1"/>
  <c r="D1121" i="1"/>
  <c r="I1121" i="1" s="1"/>
  <c r="D1120" i="1"/>
  <c r="I1120" i="1" s="1"/>
  <c r="D1119" i="1"/>
  <c r="I1119" i="1" s="1"/>
  <c r="D1118" i="1"/>
  <c r="I1118" i="1" s="1"/>
  <c r="D1117" i="1"/>
  <c r="I1117" i="1" s="1"/>
  <c r="D1116" i="1"/>
  <c r="I1116" i="1" s="1"/>
  <c r="D1115" i="1"/>
  <c r="I1115" i="1" s="1"/>
  <c r="D1114" i="1"/>
  <c r="I1114" i="1" s="1"/>
  <c r="D1112" i="1"/>
  <c r="I1112" i="1" s="1"/>
  <c r="D1110" i="1"/>
  <c r="I1110" i="1" s="1"/>
  <c r="D1109" i="1"/>
  <c r="I1109" i="1" s="1"/>
  <c r="D1108" i="1"/>
  <c r="I1108" i="1" s="1"/>
  <c r="D1107" i="1"/>
  <c r="D1106" i="1"/>
  <c r="I1106" i="1" s="1"/>
  <c r="D1105" i="1"/>
  <c r="I1105" i="1" s="1"/>
  <c r="D1102" i="1"/>
  <c r="I1102" i="1" s="1"/>
  <c r="D1101" i="1"/>
  <c r="I1101" i="1" s="1"/>
  <c r="D1100" i="1"/>
  <c r="I1100" i="1" s="1"/>
  <c r="D1099" i="1"/>
  <c r="I1099" i="1" s="1"/>
  <c r="D1098" i="1"/>
  <c r="I1098" i="1" s="1"/>
  <c r="D1097" i="1"/>
  <c r="I1097" i="1" s="1"/>
  <c r="D1096" i="1"/>
  <c r="I1096" i="1" s="1"/>
  <c r="D1095" i="1"/>
  <c r="I1095" i="1" s="1"/>
  <c r="D1094" i="1"/>
  <c r="I1094" i="1" s="1"/>
  <c r="D1093" i="1"/>
  <c r="I1093" i="1" s="1"/>
  <c r="D1092" i="1"/>
  <c r="I1092" i="1" s="1"/>
  <c r="D1091" i="1"/>
  <c r="I1091" i="1" s="1"/>
  <c r="D1090" i="1"/>
  <c r="I1090" i="1" s="1"/>
  <c r="D1089" i="1"/>
  <c r="I1089" i="1" s="1"/>
  <c r="D1088" i="1"/>
  <c r="I1088" i="1" s="1"/>
  <c r="D1087" i="1"/>
  <c r="I1087" i="1" s="1"/>
  <c r="D1086" i="1"/>
  <c r="I1086" i="1" s="1"/>
  <c r="D1085" i="1"/>
  <c r="I1085" i="1" s="1"/>
  <c r="D1084" i="1"/>
  <c r="I1084" i="1" s="1"/>
  <c r="D1083" i="1"/>
  <c r="I1083" i="1" s="1"/>
  <c r="D1082" i="1"/>
  <c r="I1082" i="1" s="1"/>
  <c r="D1081" i="1"/>
  <c r="I1081" i="1" s="1"/>
  <c r="D1080" i="1"/>
  <c r="I1080" i="1" s="1"/>
  <c r="D1079" i="1"/>
  <c r="I1079" i="1" s="1"/>
  <c r="D1078" i="1"/>
  <c r="I1078" i="1" s="1"/>
  <c r="D1077" i="1"/>
  <c r="I1077" i="1" s="1"/>
  <c r="D1076" i="1"/>
  <c r="I1076" i="1" s="1"/>
  <c r="D1075" i="1"/>
  <c r="I1075" i="1" s="1"/>
  <c r="D1074" i="1"/>
  <c r="I1074" i="1" s="1"/>
  <c r="D1073" i="1"/>
  <c r="I1073" i="1" s="1"/>
  <c r="D1072" i="1"/>
  <c r="I1072" i="1" s="1"/>
  <c r="D1071" i="1"/>
  <c r="I1071" i="1" s="1"/>
  <c r="D1070" i="1"/>
  <c r="I1070" i="1" s="1"/>
  <c r="D1068" i="1"/>
  <c r="I1068" i="1" s="1"/>
  <c r="D1067" i="1"/>
  <c r="I1067" i="1" s="1"/>
  <c r="D1066" i="1"/>
  <c r="I1066" i="1" s="1"/>
  <c r="D1065" i="1"/>
  <c r="I1065" i="1" s="1"/>
  <c r="D1064" i="1"/>
  <c r="I1064" i="1" s="1"/>
  <c r="D1063" i="1"/>
  <c r="I1063" i="1" s="1"/>
  <c r="D1062" i="1"/>
  <c r="I1062" i="1" s="1"/>
  <c r="D1058" i="1"/>
  <c r="I1058" i="1" s="1"/>
  <c r="D1057" i="1"/>
  <c r="I1057" i="1" s="1"/>
  <c r="D1056" i="1"/>
  <c r="I1056" i="1" s="1"/>
  <c r="D1055" i="1"/>
  <c r="I1055" i="1" s="1"/>
  <c r="D1054" i="1"/>
  <c r="I1054" i="1" s="1"/>
  <c r="D1053" i="1"/>
  <c r="I1053" i="1" s="1"/>
  <c r="D1052" i="1"/>
  <c r="I1052" i="1" s="1"/>
  <c r="D1051" i="1"/>
  <c r="I1051" i="1" s="1"/>
  <c r="D1050" i="1"/>
  <c r="I1050" i="1" s="1"/>
  <c r="D1049" i="1"/>
  <c r="I1049" i="1" s="1"/>
  <c r="D1047" i="1"/>
  <c r="I1047" i="1" s="1"/>
  <c r="D1046" i="1"/>
  <c r="I1046" i="1" s="1"/>
  <c r="D1044" i="1"/>
  <c r="I1044" i="1" s="1"/>
  <c r="D1042" i="1"/>
  <c r="I1042" i="1" s="1"/>
  <c r="D1041" i="1"/>
  <c r="I1041" i="1" s="1"/>
  <c r="D1040" i="1"/>
  <c r="I1040" i="1" s="1"/>
  <c r="D1039" i="1"/>
  <c r="I1039" i="1" s="1"/>
  <c r="D1038" i="1"/>
  <c r="I1038" i="1" s="1"/>
  <c r="D1037" i="1"/>
  <c r="I1037" i="1" s="1"/>
  <c r="D1035" i="1"/>
  <c r="I1035" i="1" s="1"/>
  <c r="D1034" i="1"/>
  <c r="I1034" i="1" s="1"/>
  <c r="D1033" i="1"/>
  <c r="I1033" i="1" s="1"/>
  <c r="D1032" i="1"/>
  <c r="I1032" i="1" s="1"/>
  <c r="D1031" i="1"/>
  <c r="I1031" i="1" s="1"/>
  <c r="D1030" i="1"/>
  <c r="I1030" i="1" s="1"/>
  <c r="D1029" i="1"/>
  <c r="I1029" i="1" s="1"/>
  <c r="D1028" i="1"/>
  <c r="I1028" i="1" s="1"/>
  <c r="D1027" i="1"/>
  <c r="I1027" i="1" s="1"/>
  <c r="D1026" i="1"/>
  <c r="I1026" i="1" s="1"/>
  <c r="D1025" i="1"/>
  <c r="I1025" i="1" s="1"/>
  <c r="D1024" i="1"/>
  <c r="I1024" i="1" s="1"/>
  <c r="D1022" i="1"/>
  <c r="I1022" i="1" s="1"/>
  <c r="D1021" i="1"/>
  <c r="I1021" i="1" s="1"/>
  <c r="D1020" i="1"/>
  <c r="I1020" i="1" s="1"/>
  <c r="D1019" i="1"/>
  <c r="I1019" i="1" s="1"/>
  <c r="D1018" i="1"/>
  <c r="I1018" i="1" s="1"/>
  <c r="D1017" i="1"/>
  <c r="I1017" i="1" s="1"/>
  <c r="D1016" i="1"/>
  <c r="I1016" i="1" s="1"/>
  <c r="D1013" i="1"/>
  <c r="I1013" i="1" s="1"/>
  <c r="D1012" i="1"/>
  <c r="I1012" i="1" s="1"/>
  <c r="D1011" i="1"/>
  <c r="I1011" i="1" s="1"/>
  <c r="D1010" i="1"/>
  <c r="I1010" i="1" s="1"/>
  <c r="D1009" i="1"/>
  <c r="I1009" i="1" s="1"/>
  <c r="D1008" i="1"/>
  <c r="I1008" i="1" s="1"/>
  <c r="D1007" i="1"/>
  <c r="I1007" i="1" s="1"/>
  <c r="D1005" i="1"/>
  <c r="I1005" i="1" s="1"/>
  <c r="D1004" i="1"/>
  <c r="I1004" i="1" s="1"/>
  <c r="D1003" i="1"/>
  <c r="I1003" i="1" s="1"/>
  <c r="D1002" i="1"/>
  <c r="I1002" i="1" s="1"/>
  <c r="D1001" i="1"/>
  <c r="I1001" i="1" s="1"/>
  <c r="D1000" i="1"/>
  <c r="I1000" i="1" s="1"/>
  <c r="D999" i="1"/>
  <c r="I999" i="1" s="1"/>
  <c r="D996" i="1"/>
  <c r="I996" i="1" s="1"/>
  <c r="D995" i="1"/>
  <c r="I995" i="1" s="1"/>
  <c r="D994" i="1"/>
  <c r="I994" i="1" s="1"/>
  <c r="D992" i="1"/>
  <c r="I992" i="1" s="1"/>
  <c r="D991" i="1"/>
  <c r="I991" i="1" s="1"/>
  <c r="D990" i="1"/>
  <c r="I990" i="1" s="1"/>
  <c r="D989" i="1"/>
  <c r="I989" i="1" s="1"/>
  <c r="D988" i="1"/>
  <c r="I988" i="1" s="1"/>
  <c r="D986" i="1"/>
  <c r="I986" i="1" s="1"/>
  <c r="D985" i="1"/>
  <c r="I985" i="1" s="1"/>
  <c r="D984" i="1"/>
  <c r="I984" i="1" s="1"/>
  <c r="D983" i="1"/>
  <c r="I983" i="1" s="1"/>
  <c r="D982" i="1"/>
  <c r="I982" i="1" s="1"/>
  <c r="D981" i="1"/>
  <c r="I981" i="1" s="1"/>
  <c r="D980" i="1"/>
  <c r="I980" i="1" s="1"/>
  <c r="D979" i="1"/>
  <c r="I979" i="1" s="1"/>
  <c r="D978" i="1"/>
  <c r="I978" i="1" s="1"/>
  <c r="D977" i="1"/>
  <c r="I977" i="1" s="1"/>
  <c r="D976" i="1"/>
  <c r="I976" i="1" s="1"/>
  <c r="D975" i="1"/>
  <c r="I975" i="1" s="1"/>
  <c r="D973" i="1"/>
  <c r="I973" i="1" s="1"/>
  <c r="D971" i="1"/>
  <c r="I971" i="1" s="1"/>
  <c r="D970" i="1"/>
  <c r="I970" i="1" s="1"/>
  <c r="D969" i="1"/>
  <c r="I969" i="1" s="1"/>
  <c r="D968" i="1"/>
  <c r="I968" i="1" s="1"/>
  <c r="D967" i="1"/>
  <c r="I967" i="1" s="1"/>
  <c r="D964" i="1"/>
  <c r="I964" i="1" s="1"/>
  <c r="D963" i="1"/>
  <c r="I963" i="1" s="1"/>
  <c r="D962" i="1"/>
  <c r="I962" i="1" s="1"/>
  <c r="D961" i="1"/>
  <c r="I961" i="1" s="1"/>
  <c r="D958" i="1"/>
  <c r="I958" i="1" s="1"/>
  <c r="D957" i="1"/>
  <c r="I957" i="1" s="1"/>
  <c r="D954" i="1"/>
  <c r="I954" i="1" s="1"/>
  <c r="D953" i="1"/>
  <c r="I953" i="1" s="1"/>
  <c r="D951" i="1"/>
  <c r="I951" i="1" s="1"/>
  <c r="D950" i="1"/>
  <c r="I950" i="1" s="1"/>
  <c r="D949" i="1"/>
  <c r="I949" i="1" s="1"/>
  <c r="D948" i="1"/>
  <c r="I948" i="1" s="1"/>
  <c r="D947" i="1"/>
  <c r="I947" i="1" s="1"/>
  <c r="D946" i="1"/>
  <c r="I946" i="1" s="1"/>
  <c r="D945" i="1"/>
  <c r="I945" i="1" s="1"/>
  <c r="D944" i="1"/>
  <c r="I944" i="1" s="1"/>
  <c r="D943" i="1"/>
  <c r="I943" i="1" s="1"/>
  <c r="D942" i="1"/>
  <c r="I942" i="1" s="1"/>
  <c r="D941" i="1"/>
  <c r="I941" i="1" s="1"/>
  <c r="D940" i="1"/>
  <c r="I940" i="1" s="1"/>
  <c r="D939" i="1"/>
  <c r="I939" i="1" s="1"/>
  <c r="D938" i="1"/>
  <c r="I938" i="1" s="1"/>
  <c r="D937" i="1"/>
  <c r="I937" i="1" s="1"/>
  <c r="D936" i="1"/>
  <c r="I936" i="1" s="1"/>
  <c r="D935" i="1"/>
  <c r="I935" i="1" s="1"/>
  <c r="D934" i="1"/>
  <c r="I934" i="1" s="1"/>
  <c r="D933" i="1"/>
  <c r="I933" i="1" s="1"/>
  <c r="D932" i="1"/>
  <c r="I932" i="1" s="1"/>
  <c r="D931" i="1"/>
  <c r="I931" i="1" s="1"/>
  <c r="D930" i="1"/>
  <c r="I930" i="1" s="1"/>
  <c r="D929" i="1"/>
  <c r="I929" i="1" s="1"/>
  <c r="D928" i="1"/>
  <c r="I928" i="1" s="1"/>
  <c r="D927" i="1"/>
  <c r="I927" i="1" s="1"/>
  <c r="D926" i="1"/>
  <c r="I926" i="1" s="1"/>
  <c r="D925" i="1"/>
  <c r="I925" i="1" s="1"/>
  <c r="D924" i="1"/>
  <c r="I924" i="1" s="1"/>
  <c r="D923" i="1"/>
  <c r="I923" i="1" s="1"/>
  <c r="D922" i="1"/>
  <c r="I922" i="1" s="1"/>
  <c r="D921" i="1"/>
  <c r="I921" i="1" s="1"/>
  <c r="D920" i="1"/>
  <c r="I920" i="1" s="1"/>
  <c r="D919" i="1"/>
  <c r="I919" i="1" s="1"/>
  <c r="D918" i="1"/>
  <c r="I918" i="1" s="1"/>
  <c r="D917" i="1"/>
  <c r="I917" i="1" s="1"/>
  <c r="D915" i="1"/>
  <c r="I915" i="1" s="1"/>
  <c r="D914" i="1"/>
  <c r="I914" i="1" s="1"/>
  <c r="D913" i="1"/>
  <c r="I913" i="1" s="1"/>
  <c r="D912" i="1"/>
  <c r="I912" i="1" s="1"/>
  <c r="D911" i="1"/>
  <c r="I911" i="1" s="1"/>
  <c r="D910" i="1"/>
  <c r="I910" i="1" s="1"/>
  <c r="D909" i="1"/>
  <c r="I909" i="1" s="1"/>
  <c r="D908" i="1"/>
  <c r="I908" i="1" s="1"/>
  <c r="D907" i="1"/>
  <c r="I907" i="1" s="1"/>
  <c r="D906" i="1"/>
  <c r="I906" i="1" s="1"/>
  <c r="D905" i="1"/>
  <c r="I905" i="1" s="1"/>
  <c r="D904" i="1"/>
  <c r="I904" i="1" s="1"/>
  <c r="D903" i="1"/>
  <c r="I903" i="1" s="1"/>
  <c r="D902" i="1"/>
  <c r="I902" i="1" s="1"/>
  <c r="D901" i="1"/>
  <c r="I901" i="1" s="1"/>
  <c r="D899" i="1"/>
  <c r="I899" i="1" s="1"/>
  <c r="D898" i="1"/>
  <c r="I898" i="1" s="1"/>
  <c r="D897" i="1"/>
  <c r="I897" i="1" s="1"/>
  <c r="D896" i="1"/>
  <c r="I896" i="1" s="1"/>
  <c r="D895" i="1"/>
  <c r="I895" i="1" s="1"/>
  <c r="D894" i="1"/>
  <c r="I894" i="1" s="1"/>
  <c r="D893" i="1"/>
  <c r="I893" i="1" s="1"/>
  <c r="D892" i="1"/>
  <c r="I892" i="1" s="1"/>
  <c r="D891" i="1"/>
  <c r="I891" i="1" s="1"/>
  <c r="D890" i="1"/>
  <c r="I890" i="1" s="1"/>
  <c r="D889" i="1"/>
  <c r="I889" i="1" s="1"/>
  <c r="D888" i="1"/>
  <c r="I888" i="1" s="1"/>
  <c r="D887" i="1"/>
  <c r="I887" i="1" s="1"/>
  <c r="D886" i="1"/>
  <c r="I886" i="1" s="1"/>
  <c r="D885" i="1"/>
  <c r="D884" i="1"/>
  <c r="I884" i="1" s="1"/>
  <c r="D883" i="1"/>
  <c r="I883" i="1" s="1"/>
  <c r="D882" i="1"/>
  <c r="I882" i="1" s="1"/>
  <c r="D881" i="1"/>
  <c r="I881" i="1" s="1"/>
  <c r="D880" i="1"/>
  <c r="I880" i="1" s="1"/>
  <c r="D879" i="1"/>
  <c r="I879" i="1" s="1"/>
  <c r="D878" i="1"/>
  <c r="I878" i="1" s="1"/>
  <c r="D877" i="1"/>
  <c r="I877" i="1" s="1"/>
  <c r="D876" i="1"/>
  <c r="I876" i="1" s="1"/>
  <c r="D875" i="1"/>
  <c r="I875" i="1" s="1"/>
  <c r="D874" i="1"/>
  <c r="I874" i="1" s="1"/>
  <c r="D873" i="1"/>
  <c r="I873" i="1" s="1"/>
  <c r="D872" i="1"/>
  <c r="I872" i="1" s="1"/>
  <c r="D871" i="1"/>
  <c r="I871" i="1" s="1"/>
  <c r="D870" i="1"/>
  <c r="I870" i="1" s="1"/>
  <c r="D869" i="1"/>
  <c r="I869" i="1" s="1"/>
  <c r="D868" i="1"/>
  <c r="I868" i="1" s="1"/>
  <c r="D867" i="1"/>
  <c r="I867" i="1" s="1"/>
  <c r="D866" i="1"/>
  <c r="I866" i="1" s="1"/>
  <c r="D865" i="1"/>
  <c r="I865" i="1" s="1"/>
  <c r="D864" i="1"/>
  <c r="I864" i="1" s="1"/>
  <c r="D863" i="1"/>
  <c r="I863" i="1" s="1"/>
  <c r="D862" i="1"/>
  <c r="I862" i="1" s="1"/>
  <c r="D861" i="1"/>
  <c r="I861" i="1" s="1"/>
  <c r="D860" i="1"/>
  <c r="I860" i="1" s="1"/>
  <c r="D859" i="1"/>
  <c r="I859" i="1" s="1"/>
  <c r="D858" i="1"/>
  <c r="I858" i="1" s="1"/>
  <c r="D857" i="1"/>
  <c r="I857" i="1" s="1"/>
  <c r="D856" i="1"/>
  <c r="D855" i="1"/>
  <c r="I855" i="1" s="1"/>
  <c r="D854" i="1"/>
  <c r="I854" i="1" s="1"/>
  <c r="D853" i="1"/>
  <c r="I853" i="1" s="1"/>
  <c r="D852" i="1"/>
  <c r="I852" i="1" s="1"/>
  <c r="D851" i="1"/>
  <c r="I851" i="1" s="1"/>
  <c r="D850" i="1"/>
  <c r="I850" i="1" s="1"/>
  <c r="D849" i="1"/>
  <c r="I849" i="1" s="1"/>
  <c r="D847" i="1"/>
  <c r="I847" i="1" s="1"/>
  <c r="D846" i="1"/>
  <c r="I846" i="1" s="1"/>
  <c r="D845" i="1"/>
  <c r="I845" i="1" s="1"/>
  <c r="D844" i="1"/>
  <c r="I844" i="1" s="1"/>
  <c r="D843" i="1"/>
  <c r="I843" i="1" s="1"/>
  <c r="D842" i="1"/>
  <c r="I842" i="1" s="1"/>
  <c r="D841" i="1"/>
  <c r="I841" i="1" s="1"/>
  <c r="D840" i="1"/>
  <c r="I840" i="1" s="1"/>
  <c r="D839" i="1"/>
  <c r="I839" i="1" s="1"/>
  <c r="D838" i="1"/>
  <c r="I838" i="1" s="1"/>
  <c r="D837" i="1"/>
  <c r="I837" i="1" s="1"/>
  <c r="D836" i="1"/>
  <c r="I836" i="1" s="1"/>
  <c r="D835" i="1"/>
  <c r="I835" i="1" s="1"/>
  <c r="D834" i="1"/>
  <c r="I834" i="1" s="1"/>
  <c r="D833" i="1"/>
  <c r="I833" i="1" s="1"/>
  <c r="D832" i="1"/>
  <c r="I832" i="1" s="1"/>
  <c r="D831" i="1"/>
  <c r="I831" i="1" s="1"/>
  <c r="D830" i="1"/>
  <c r="I830" i="1" s="1"/>
  <c r="D829" i="1"/>
  <c r="I829" i="1" s="1"/>
  <c r="D828" i="1"/>
  <c r="I828" i="1" s="1"/>
  <c r="D827" i="1"/>
  <c r="I827" i="1" s="1"/>
  <c r="D826" i="1"/>
  <c r="I826" i="1" s="1"/>
  <c r="D825" i="1"/>
  <c r="I825" i="1" s="1"/>
  <c r="D824" i="1"/>
  <c r="I824" i="1" s="1"/>
  <c r="D823" i="1"/>
  <c r="I823" i="1" s="1"/>
  <c r="D821" i="1"/>
  <c r="I821" i="1" s="1"/>
  <c r="D820" i="1"/>
  <c r="I820" i="1" s="1"/>
  <c r="D819" i="1"/>
  <c r="I819" i="1" s="1"/>
  <c r="D818" i="1"/>
  <c r="I818" i="1" s="1"/>
  <c r="D817" i="1"/>
  <c r="I817" i="1" s="1"/>
  <c r="D816" i="1"/>
  <c r="I816" i="1" s="1"/>
  <c r="D815" i="1"/>
  <c r="I815" i="1" s="1"/>
  <c r="D814" i="1"/>
  <c r="I814" i="1" s="1"/>
  <c r="D813" i="1"/>
  <c r="I813" i="1" s="1"/>
  <c r="D811" i="1"/>
  <c r="I811" i="1" s="1"/>
  <c r="D810" i="1"/>
  <c r="I810" i="1" s="1"/>
  <c r="D809" i="1"/>
  <c r="I809" i="1" s="1"/>
  <c r="D808" i="1"/>
  <c r="I808" i="1" s="1"/>
  <c r="D807" i="1"/>
  <c r="I807" i="1" s="1"/>
  <c r="D806" i="1"/>
  <c r="I806" i="1" s="1"/>
  <c r="D805" i="1"/>
  <c r="I805" i="1" s="1"/>
  <c r="D804" i="1"/>
  <c r="I804" i="1" s="1"/>
  <c r="D803" i="1"/>
  <c r="I803" i="1" s="1"/>
  <c r="D802" i="1"/>
  <c r="I802" i="1" s="1"/>
  <c r="D801" i="1"/>
  <c r="I801" i="1" s="1"/>
  <c r="D800" i="1"/>
  <c r="I800" i="1" s="1"/>
  <c r="D798" i="1"/>
  <c r="I798" i="1" s="1"/>
  <c r="D797" i="1"/>
  <c r="I797" i="1" s="1"/>
  <c r="D796" i="1"/>
  <c r="I796" i="1" s="1"/>
  <c r="D795" i="1"/>
  <c r="I795" i="1" s="1"/>
  <c r="D794" i="1"/>
  <c r="I794" i="1" s="1"/>
  <c r="D793" i="1"/>
  <c r="I793" i="1" s="1"/>
  <c r="D792" i="1"/>
  <c r="I792" i="1" s="1"/>
  <c r="D791" i="1"/>
  <c r="I791" i="1" s="1"/>
  <c r="D790" i="1"/>
  <c r="I790" i="1" s="1"/>
  <c r="D789" i="1"/>
  <c r="I789" i="1" s="1"/>
  <c r="D788" i="1"/>
  <c r="I788" i="1" s="1"/>
  <c r="D787" i="1"/>
  <c r="I787" i="1" s="1"/>
  <c r="D786" i="1"/>
  <c r="I786" i="1" s="1"/>
  <c r="D785" i="1"/>
  <c r="I785" i="1" s="1"/>
  <c r="D784" i="1"/>
  <c r="I784" i="1" s="1"/>
  <c r="D783" i="1"/>
  <c r="I783" i="1" s="1"/>
  <c r="D782" i="1"/>
  <c r="I782" i="1" s="1"/>
  <c r="D781" i="1"/>
  <c r="I781" i="1" s="1"/>
  <c r="D780" i="1"/>
  <c r="I780" i="1" s="1"/>
  <c r="D779" i="1"/>
  <c r="I779" i="1" s="1"/>
  <c r="D778" i="1"/>
  <c r="I778" i="1" s="1"/>
  <c r="D777" i="1"/>
  <c r="I777" i="1" s="1"/>
  <c r="D776" i="1"/>
  <c r="I776" i="1" s="1"/>
  <c r="D775" i="1"/>
  <c r="I775" i="1" s="1"/>
  <c r="D774" i="1"/>
  <c r="I774" i="1" s="1"/>
  <c r="D773" i="1"/>
  <c r="I773" i="1" s="1"/>
  <c r="D772" i="1"/>
  <c r="I772" i="1" s="1"/>
  <c r="D771" i="1"/>
  <c r="I771" i="1" s="1"/>
  <c r="D770" i="1"/>
  <c r="I770" i="1" s="1"/>
  <c r="D769" i="1"/>
  <c r="I769" i="1" s="1"/>
  <c r="D768" i="1"/>
  <c r="I768" i="1" s="1"/>
  <c r="D766" i="1"/>
  <c r="I766" i="1" s="1"/>
  <c r="D765" i="1"/>
  <c r="I765" i="1" s="1"/>
  <c r="D764" i="1"/>
  <c r="I764" i="1" s="1"/>
  <c r="D763" i="1"/>
  <c r="I763" i="1" s="1"/>
  <c r="D762" i="1"/>
  <c r="I762" i="1" s="1"/>
  <c r="D761" i="1"/>
  <c r="I761" i="1" s="1"/>
  <c r="D760" i="1"/>
  <c r="I760" i="1" s="1"/>
  <c r="D759" i="1"/>
  <c r="I759" i="1" s="1"/>
  <c r="D758" i="1"/>
  <c r="I758" i="1" s="1"/>
  <c r="D757" i="1"/>
  <c r="I757" i="1" s="1"/>
  <c r="D756" i="1"/>
  <c r="I756" i="1" s="1"/>
  <c r="D755" i="1"/>
  <c r="I755" i="1" s="1"/>
  <c r="D754" i="1"/>
  <c r="I754" i="1" s="1"/>
  <c r="D753" i="1"/>
  <c r="I753" i="1" s="1"/>
  <c r="D752" i="1"/>
  <c r="I752" i="1" s="1"/>
  <c r="D751" i="1"/>
  <c r="I751" i="1" s="1"/>
  <c r="D750" i="1"/>
  <c r="I750" i="1" s="1"/>
  <c r="D749" i="1"/>
  <c r="I749" i="1" s="1"/>
  <c r="D748" i="1"/>
  <c r="I748" i="1" s="1"/>
  <c r="D747" i="1"/>
  <c r="I747" i="1" s="1"/>
  <c r="D746" i="1"/>
  <c r="I746" i="1" s="1"/>
  <c r="D745" i="1"/>
  <c r="I745" i="1" s="1"/>
  <c r="D743" i="1"/>
  <c r="I743" i="1" s="1"/>
  <c r="D742" i="1"/>
  <c r="I742" i="1" s="1"/>
  <c r="D741" i="1"/>
  <c r="I741" i="1" s="1"/>
  <c r="D740" i="1"/>
  <c r="I740" i="1" s="1"/>
  <c r="D739" i="1"/>
  <c r="I739" i="1" s="1"/>
  <c r="D738" i="1"/>
  <c r="I738" i="1" s="1"/>
  <c r="D737" i="1"/>
  <c r="I737" i="1" s="1"/>
  <c r="D736" i="1"/>
  <c r="I736" i="1" s="1"/>
  <c r="D735" i="1"/>
  <c r="I735" i="1" s="1"/>
  <c r="D734" i="1"/>
  <c r="I734" i="1" s="1"/>
  <c r="D733" i="1"/>
  <c r="I733" i="1" s="1"/>
  <c r="D732" i="1"/>
  <c r="I732" i="1" s="1"/>
  <c r="D730" i="1"/>
  <c r="I730" i="1" s="1"/>
  <c r="D729" i="1"/>
  <c r="I729" i="1" s="1"/>
  <c r="D727" i="1"/>
  <c r="I727" i="1" s="1"/>
  <c r="D726" i="1"/>
  <c r="I726" i="1" s="1"/>
  <c r="D725" i="1"/>
  <c r="I725" i="1" s="1"/>
  <c r="D724" i="1"/>
  <c r="I724" i="1" s="1"/>
  <c r="D723" i="1"/>
  <c r="I723" i="1" s="1"/>
  <c r="D722" i="1"/>
  <c r="I722" i="1" s="1"/>
  <c r="D721" i="1"/>
  <c r="I721" i="1" s="1"/>
  <c r="D720" i="1"/>
  <c r="I720" i="1" s="1"/>
  <c r="D719" i="1"/>
  <c r="I719" i="1" s="1"/>
  <c r="D718" i="1"/>
  <c r="I718" i="1" s="1"/>
  <c r="D717" i="1"/>
  <c r="I717" i="1" s="1"/>
  <c r="D716" i="1"/>
  <c r="I716" i="1" s="1"/>
  <c r="D715" i="1"/>
  <c r="I715" i="1" s="1"/>
  <c r="D714" i="1"/>
  <c r="I714" i="1" s="1"/>
  <c r="D713" i="1"/>
  <c r="I713" i="1" s="1"/>
  <c r="D712" i="1"/>
  <c r="I712" i="1" s="1"/>
  <c r="D711" i="1"/>
  <c r="I711" i="1" s="1"/>
  <c r="D710" i="1"/>
  <c r="I710" i="1" s="1"/>
  <c r="D709" i="1"/>
  <c r="I709" i="1" s="1"/>
  <c r="D708" i="1"/>
  <c r="I708" i="1" s="1"/>
  <c r="D707" i="1"/>
  <c r="I707" i="1" s="1"/>
  <c r="D706" i="1"/>
  <c r="I706" i="1" s="1"/>
  <c r="D705" i="1"/>
  <c r="I705" i="1" s="1"/>
  <c r="D704" i="1"/>
  <c r="I704" i="1" s="1"/>
  <c r="D703" i="1"/>
  <c r="I703" i="1" s="1"/>
  <c r="D702" i="1"/>
  <c r="I702" i="1" s="1"/>
  <c r="D701" i="1"/>
  <c r="I701" i="1" s="1"/>
  <c r="D700" i="1"/>
  <c r="I700" i="1" s="1"/>
  <c r="D698" i="1"/>
  <c r="I698" i="1" s="1"/>
  <c r="D697" i="1"/>
  <c r="I697" i="1" s="1"/>
  <c r="D696" i="1"/>
  <c r="I696" i="1" s="1"/>
  <c r="D695" i="1"/>
  <c r="I695" i="1" s="1"/>
  <c r="D694" i="1"/>
  <c r="I694" i="1" s="1"/>
  <c r="D692" i="1"/>
  <c r="I692" i="1" s="1"/>
  <c r="D691" i="1"/>
  <c r="I691" i="1" s="1"/>
  <c r="D690" i="1"/>
  <c r="I690" i="1" s="1"/>
  <c r="D689" i="1"/>
  <c r="I689" i="1" s="1"/>
  <c r="D688" i="1"/>
  <c r="I688" i="1" s="1"/>
  <c r="D685" i="1"/>
  <c r="I685" i="1" s="1"/>
  <c r="D682" i="1"/>
  <c r="I682" i="1" s="1"/>
  <c r="D681" i="1"/>
  <c r="I681" i="1" s="1"/>
  <c r="D680" i="1"/>
  <c r="I680" i="1" s="1"/>
  <c r="D679" i="1"/>
  <c r="I679" i="1" s="1"/>
  <c r="D673" i="1"/>
  <c r="I673" i="1" s="1"/>
  <c r="D672" i="1"/>
  <c r="I672" i="1" s="1"/>
  <c r="D671" i="1"/>
  <c r="I671" i="1" s="1"/>
  <c r="D670" i="1"/>
  <c r="I670" i="1" s="1"/>
  <c r="D669" i="1"/>
  <c r="I669" i="1" s="1"/>
  <c r="D668" i="1"/>
  <c r="I668" i="1" s="1"/>
  <c r="D667" i="1"/>
  <c r="I667" i="1" s="1"/>
  <c r="D666" i="1"/>
  <c r="D665" i="1"/>
  <c r="I665" i="1" s="1"/>
  <c r="D664" i="1"/>
  <c r="I664" i="1" s="1"/>
  <c r="D663" i="1"/>
  <c r="I663" i="1" s="1"/>
  <c r="I662" i="1"/>
  <c r="D661" i="1"/>
  <c r="I661" i="1" s="1"/>
  <c r="D660" i="1"/>
  <c r="I660" i="1" s="1"/>
  <c r="D659" i="1"/>
  <c r="I659" i="1" s="1"/>
  <c r="D658" i="1"/>
  <c r="I658" i="1" s="1"/>
  <c r="D657" i="1"/>
  <c r="I657" i="1" s="1"/>
  <c r="D656" i="1"/>
  <c r="I656" i="1" s="1"/>
  <c r="D655" i="1"/>
  <c r="I655" i="1" s="1"/>
  <c r="D654" i="1"/>
  <c r="I654" i="1" s="1"/>
  <c r="D653" i="1"/>
  <c r="I653" i="1" s="1"/>
  <c r="D652" i="1"/>
  <c r="I652" i="1" s="1"/>
  <c r="D651" i="1"/>
  <c r="I651" i="1" s="1"/>
  <c r="D650" i="1"/>
  <c r="I650" i="1" s="1"/>
  <c r="D648" i="1"/>
  <c r="I648" i="1" s="1"/>
  <c r="D647" i="1"/>
  <c r="I647" i="1" s="1"/>
  <c r="D646" i="1"/>
  <c r="I646" i="1" s="1"/>
  <c r="D645" i="1"/>
  <c r="I645" i="1" s="1"/>
  <c r="D644" i="1"/>
  <c r="I644" i="1" s="1"/>
  <c r="D643" i="1"/>
  <c r="I643" i="1" s="1"/>
  <c r="D642" i="1"/>
  <c r="I642" i="1" s="1"/>
  <c r="D641" i="1"/>
  <c r="I641" i="1" s="1"/>
  <c r="D640" i="1"/>
  <c r="I640" i="1" s="1"/>
  <c r="D639" i="1"/>
  <c r="I639" i="1" s="1"/>
  <c r="D638" i="1"/>
  <c r="I638" i="1" s="1"/>
  <c r="D636" i="1"/>
  <c r="I636" i="1" s="1"/>
  <c r="D635" i="1"/>
  <c r="I635" i="1" s="1"/>
  <c r="D634" i="1"/>
  <c r="I634" i="1" s="1"/>
  <c r="D633" i="1"/>
  <c r="I633" i="1" s="1"/>
  <c r="D632" i="1"/>
  <c r="I632" i="1" s="1"/>
  <c r="D631" i="1"/>
  <c r="I631" i="1" s="1"/>
  <c r="D630" i="1"/>
  <c r="I630" i="1" s="1"/>
  <c r="D629" i="1"/>
  <c r="I629" i="1" s="1"/>
  <c r="D628" i="1"/>
  <c r="I628" i="1" s="1"/>
  <c r="D627" i="1"/>
  <c r="I627" i="1" s="1"/>
  <c r="D625" i="1"/>
  <c r="I625" i="1" s="1"/>
  <c r="D624" i="1"/>
  <c r="I624" i="1" s="1"/>
  <c r="D623" i="1"/>
  <c r="I623" i="1" s="1"/>
  <c r="D621" i="1"/>
  <c r="I621" i="1" s="1"/>
  <c r="D620" i="1"/>
  <c r="I620" i="1" s="1"/>
  <c r="D619" i="1"/>
  <c r="I619" i="1" s="1"/>
  <c r="D618" i="1"/>
  <c r="I618" i="1" s="1"/>
  <c r="D617" i="1"/>
  <c r="I617" i="1" s="1"/>
  <c r="D616" i="1"/>
  <c r="I616" i="1" s="1"/>
  <c r="D615" i="1"/>
  <c r="I615" i="1" s="1"/>
  <c r="D614" i="1"/>
  <c r="I614" i="1" s="1"/>
  <c r="D613" i="1"/>
  <c r="I613" i="1" s="1"/>
  <c r="D612" i="1"/>
  <c r="I612" i="1" s="1"/>
  <c r="D611" i="1"/>
  <c r="I611" i="1" s="1"/>
  <c r="D610" i="1"/>
  <c r="I610" i="1" s="1"/>
  <c r="D609" i="1"/>
  <c r="I609" i="1" s="1"/>
  <c r="D608" i="1"/>
  <c r="I608" i="1" s="1"/>
  <c r="D607" i="1"/>
  <c r="I607" i="1" s="1"/>
  <c r="D605" i="1"/>
  <c r="I605" i="1" s="1"/>
  <c r="D604" i="1"/>
  <c r="I604" i="1" s="1"/>
  <c r="D600" i="1"/>
  <c r="I600" i="1" s="1"/>
  <c r="D599" i="1"/>
  <c r="I599" i="1" s="1"/>
  <c r="D598" i="1"/>
  <c r="I598" i="1" s="1"/>
  <c r="D597" i="1"/>
  <c r="I597" i="1" s="1"/>
  <c r="D596" i="1"/>
  <c r="I596" i="1" s="1"/>
  <c r="D595" i="1"/>
  <c r="I595" i="1" s="1"/>
  <c r="D590" i="1"/>
  <c r="I590" i="1" s="1"/>
  <c r="D589" i="1"/>
  <c r="I589" i="1" s="1"/>
  <c r="D588" i="1"/>
  <c r="I588" i="1" s="1"/>
  <c r="D587" i="1"/>
  <c r="I587" i="1" s="1"/>
  <c r="D586" i="1"/>
  <c r="I586" i="1" s="1"/>
  <c r="D584" i="1"/>
  <c r="I584" i="1" s="1"/>
  <c r="D583" i="1"/>
  <c r="I583" i="1" s="1"/>
  <c r="D582" i="1"/>
  <c r="I582" i="1" s="1"/>
  <c r="D581" i="1"/>
  <c r="I581" i="1" s="1"/>
  <c r="D580" i="1"/>
  <c r="I580" i="1" s="1"/>
  <c r="D579" i="1"/>
  <c r="I579" i="1" s="1"/>
  <c r="D578" i="1"/>
  <c r="I578" i="1" s="1"/>
  <c r="D577" i="1"/>
  <c r="I577" i="1" s="1"/>
  <c r="D576" i="1"/>
  <c r="I576" i="1" s="1"/>
  <c r="D575" i="1"/>
  <c r="I575" i="1" s="1"/>
  <c r="D574" i="1"/>
  <c r="I574" i="1" s="1"/>
  <c r="D573" i="1"/>
  <c r="I573" i="1" s="1"/>
  <c r="D572" i="1"/>
  <c r="I572" i="1" s="1"/>
  <c r="D569" i="1"/>
  <c r="I569" i="1" s="1"/>
  <c r="D568" i="1"/>
  <c r="I568" i="1" s="1"/>
  <c r="D567" i="1"/>
  <c r="I567" i="1" s="1"/>
  <c r="D564" i="1"/>
  <c r="I564" i="1" s="1"/>
  <c r="D563" i="1"/>
  <c r="I563" i="1" s="1"/>
  <c r="D562" i="1"/>
  <c r="I562" i="1" s="1"/>
  <c r="D561" i="1"/>
  <c r="I561" i="1" s="1"/>
  <c r="D560" i="1"/>
  <c r="I560" i="1" s="1"/>
  <c r="D559" i="1"/>
  <c r="I559" i="1" s="1"/>
  <c r="D557" i="1"/>
  <c r="I557" i="1" s="1"/>
  <c r="D556" i="1"/>
  <c r="I556" i="1" s="1"/>
  <c r="D554" i="1"/>
  <c r="I554" i="1" s="1"/>
  <c r="D553" i="1"/>
  <c r="I553" i="1" s="1"/>
  <c r="D552" i="1"/>
  <c r="I552" i="1" s="1"/>
  <c r="D551" i="1"/>
  <c r="I551" i="1" s="1"/>
  <c r="D550" i="1"/>
  <c r="I550" i="1" s="1"/>
  <c r="D549" i="1"/>
  <c r="I549" i="1" s="1"/>
  <c r="D548" i="1"/>
  <c r="I548" i="1" s="1"/>
  <c r="D547" i="1"/>
  <c r="I547" i="1" s="1"/>
  <c r="D546" i="1"/>
  <c r="I546" i="1" s="1"/>
  <c r="D545" i="1"/>
  <c r="I545" i="1" s="1"/>
  <c r="D544" i="1"/>
  <c r="I544" i="1" s="1"/>
  <c r="D543" i="1"/>
  <c r="I543" i="1" s="1"/>
  <c r="D542" i="1"/>
  <c r="I542" i="1" s="1"/>
  <c r="D541" i="1"/>
  <c r="I541" i="1" s="1"/>
  <c r="D540" i="1"/>
  <c r="I540" i="1" s="1"/>
  <c r="D539" i="1"/>
  <c r="I539" i="1" s="1"/>
  <c r="D538" i="1"/>
  <c r="I538" i="1" s="1"/>
  <c r="D537" i="1"/>
  <c r="I537" i="1" s="1"/>
  <c r="D536" i="1"/>
  <c r="I536" i="1" s="1"/>
  <c r="D535" i="1"/>
  <c r="I535" i="1" s="1"/>
  <c r="D534" i="1"/>
  <c r="I534" i="1" s="1"/>
  <c r="D533" i="1"/>
  <c r="I533" i="1" s="1"/>
  <c r="D532" i="1"/>
  <c r="I532" i="1" s="1"/>
  <c r="D531" i="1"/>
  <c r="I531" i="1" s="1"/>
  <c r="D530" i="1"/>
  <c r="I530" i="1" s="1"/>
  <c r="D529" i="1"/>
  <c r="I529" i="1" s="1"/>
  <c r="D528" i="1"/>
  <c r="I528" i="1" s="1"/>
  <c r="D527" i="1"/>
  <c r="I527" i="1" s="1"/>
  <c r="D526" i="1"/>
  <c r="I526" i="1" s="1"/>
  <c r="D525" i="1"/>
  <c r="I525" i="1" s="1"/>
  <c r="D524" i="1"/>
  <c r="I524" i="1" s="1"/>
  <c r="D523" i="1"/>
  <c r="I523" i="1" s="1"/>
  <c r="D522" i="1"/>
  <c r="I522" i="1" s="1"/>
  <c r="D521" i="1"/>
  <c r="I521" i="1" s="1"/>
  <c r="D520" i="1"/>
  <c r="I520" i="1" s="1"/>
  <c r="D519" i="1"/>
  <c r="I519" i="1" s="1"/>
  <c r="D518" i="1"/>
  <c r="I518" i="1" s="1"/>
  <c r="D517" i="1"/>
  <c r="I517" i="1" s="1"/>
  <c r="D516" i="1"/>
  <c r="I516" i="1" s="1"/>
  <c r="D513" i="1"/>
  <c r="I513" i="1" s="1"/>
  <c r="D512" i="1"/>
  <c r="I512" i="1" s="1"/>
  <c r="D511" i="1"/>
  <c r="I511" i="1" s="1"/>
  <c r="D510" i="1"/>
  <c r="I510" i="1" s="1"/>
  <c r="D509" i="1"/>
  <c r="I509" i="1" s="1"/>
  <c r="D508" i="1"/>
  <c r="I508" i="1" s="1"/>
  <c r="D507" i="1"/>
  <c r="I507" i="1" s="1"/>
  <c r="D506" i="1"/>
  <c r="I506" i="1" s="1"/>
  <c r="D505" i="1"/>
  <c r="I505" i="1" s="1"/>
  <c r="D503" i="1"/>
  <c r="I503" i="1" s="1"/>
  <c r="D502" i="1"/>
  <c r="I502" i="1" s="1"/>
  <c r="D501" i="1"/>
  <c r="I501" i="1" s="1"/>
  <c r="D500" i="1"/>
  <c r="I500" i="1" s="1"/>
  <c r="D499" i="1"/>
  <c r="I499" i="1" s="1"/>
  <c r="D498" i="1"/>
  <c r="I498" i="1" s="1"/>
  <c r="D497" i="1"/>
  <c r="I497" i="1" s="1"/>
  <c r="D496" i="1"/>
  <c r="I496" i="1" s="1"/>
  <c r="D495" i="1"/>
  <c r="I495" i="1" s="1"/>
  <c r="D494" i="1"/>
  <c r="I494" i="1" s="1"/>
  <c r="D492" i="1"/>
  <c r="I492" i="1" s="1"/>
  <c r="D491" i="1"/>
  <c r="I491" i="1" s="1"/>
  <c r="D490" i="1"/>
  <c r="I490" i="1" s="1"/>
  <c r="D489" i="1"/>
  <c r="I489" i="1" s="1"/>
  <c r="D488" i="1"/>
  <c r="I488" i="1" s="1"/>
  <c r="D487" i="1"/>
  <c r="I487" i="1" s="1"/>
  <c r="D486" i="1"/>
  <c r="I486" i="1" s="1"/>
  <c r="D485" i="1"/>
  <c r="I485" i="1" s="1"/>
  <c r="D484" i="1"/>
  <c r="I484" i="1" s="1"/>
  <c r="D483" i="1"/>
  <c r="I483" i="1" s="1"/>
  <c r="D482" i="1"/>
  <c r="I482" i="1" s="1"/>
  <c r="D481" i="1"/>
  <c r="I481" i="1" s="1"/>
  <c r="D480" i="1"/>
  <c r="I480" i="1" s="1"/>
  <c r="D479" i="1"/>
  <c r="I479" i="1" s="1"/>
  <c r="D478" i="1"/>
  <c r="I478" i="1" s="1"/>
  <c r="D477" i="1"/>
  <c r="I477" i="1" s="1"/>
  <c r="D476" i="1"/>
  <c r="I476" i="1" s="1"/>
  <c r="D474" i="1"/>
  <c r="I474" i="1" s="1"/>
  <c r="D473" i="1"/>
  <c r="I473" i="1" s="1"/>
  <c r="D472" i="1"/>
  <c r="I472" i="1" s="1"/>
  <c r="D471" i="1"/>
  <c r="I471" i="1" s="1"/>
  <c r="D470" i="1"/>
  <c r="I470" i="1" s="1"/>
  <c r="D469" i="1"/>
  <c r="I469" i="1" s="1"/>
  <c r="D467" i="1"/>
  <c r="I467" i="1" s="1"/>
  <c r="D466" i="1"/>
  <c r="I466" i="1" s="1"/>
  <c r="D465" i="1"/>
  <c r="I465" i="1" s="1"/>
  <c r="D464" i="1"/>
  <c r="I464" i="1" s="1"/>
  <c r="D463" i="1"/>
  <c r="I463" i="1" s="1"/>
  <c r="D461" i="1"/>
  <c r="I461" i="1" s="1"/>
  <c r="D460" i="1"/>
  <c r="I460" i="1" s="1"/>
  <c r="D459" i="1"/>
  <c r="I459" i="1" s="1"/>
  <c r="D458" i="1"/>
  <c r="I458" i="1" s="1"/>
  <c r="D457" i="1"/>
  <c r="I457" i="1" s="1"/>
  <c r="D456" i="1"/>
  <c r="I456" i="1" s="1"/>
  <c r="D455" i="1"/>
  <c r="I455" i="1" s="1"/>
  <c r="D453" i="1"/>
  <c r="I453" i="1" s="1"/>
  <c r="D451" i="1"/>
  <c r="I451" i="1" s="1"/>
  <c r="D450" i="1"/>
  <c r="I450" i="1" s="1"/>
  <c r="D449" i="1"/>
  <c r="I449" i="1" s="1"/>
  <c r="D448" i="1"/>
  <c r="I448" i="1" s="1"/>
  <c r="D447" i="1"/>
  <c r="I447" i="1" s="1"/>
  <c r="D446" i="1"/>
  <c r="I446" i="1" s="1"/>
  <c r="D445" i="1"/>
  <c r="I445" i="1" s="1"/>
  <c r="D444" i="1"/>
  <c r="I444" i="1" s="1"/>
  <c r="D443" i="1"/>
  <c r="I443" i="1" s="1"/>
  <c r="D442" i="1"/>
  <c r="I442" i="1" s="1"/>
  <c r="D441" i="1"/>
  <c r="I441" i="1" s="1"/>
  <c r="D440" i="1"/>
  <c r="I440" i="1" s="1"/>
  <c r="D439" i="1"/>
  <c r="I439" i="1" s="1"/>
  <c r="D438" i="1"/>
  <c r="I438" i="1" s="1"/>
  <c r="D437" i="1"/>
  <c r="I437" i="1" s="1"/>
  <c r="D436" i="1"/>
  <c r="I436" i="1" s="1"/>
  <c r="D435" i="1"/>
  <c r="I435" i="1" s="1"/>
  <c r="D434" i="1"/>
  <c r="I434" i="1" s="1"/>
  <c r="D433" i="1"/>
  <c r="I433" i="1" s="1"/>
  <c r="D432" i="1"/>
  <c r="I432" i="1" s="1"/>
  <c r="D431" i="1"/>
  <c r="I431" i="1" s="1"/>
  <c r="D430" i="1"/>
  <c r="I430" i="1" s="1"/>
  <c r="D429" i="1"/>
  <c r="I429" i="1" s="1"/>
  <c r="D428" i="1"/>
  <c r="I428" i="1" s="1"/>
  <c r="D426" i="1"/>
  <c r="I426" i="1" s="1"/>
  <c r="D425" i="1"/>
  <c r="I425" i="1" s="1"/>
  <c r="D424" i="1"/>
  <c r="I424" i="1" s="1"/>
  <c r="D423" i="1"/>
  <c r="I423" i="1" s="1"/>
  <c r="D422" i="1"/>
  <c r="I422" i="1" s="1"/>
  <c r="D421" i="1"/>
  <c r="I421" i="1" s="1"/>
  <c r="D420" i="1"/>
  <c r="I420" i="1" s="1"/>
  <c r="D419" i="1"/>
  <c r="I419" i="1" s="1"/>
  <c r="D418" i="1"/>
  <c r="I418" i="1" s="1"/>
  <c r="D417" i="1"/>
  <c r="I417" i="1" s="1"/>
  <c r="D416" i="1"/>
  <c r="I416" i="1" s="1"/>
  <c r="D415" i="1"/>
  <c r="I415" i="1" s="1"/>
  <c r="D414" i="1"/>
  <c r="I414" i="1" s="1"/>
  <c r="D413" i="1"/>
  <c r="I413" i="1" s="1"/>
  <c r="D412" i="1"/>
  <c r="I412" i="1" s="1"/>
  <c r="D410" i="1"/>
  <c r="I410" i="1" s="1"/>
  <c r="D409" i="1"/>
  <c r="I409" i="1" s="1"/>
  <c r="D408" i="1"/>
  <c r="I408" i="1" s="1"/>
  <c r="D407" i="1"/>
  <c r="I407" i="1" s="1"/>
  <c r="D406" i="1"/>
  <c r="I406" i="1" s="1"/>
  <c r="D405" i="1"/>
  <c r="I405" i="1" s="1"/>
  <c r="D403" i="1"/>
  <c r="I403" i="1" s="1"/>
  <c r="D402" i="1"/>
  <c r="I402" i="1" s="1"/>
  <c r="D401" i="1"/>
  <c r="I401" i="1" s="1"/>
  <c r="D400" i="1"/>
  <c r="I400" i="1" s="1"/>
  <c r="D398" i="1"/>
  <c r="I398" i="1" s="1"/>
  <c r="D397" i="1"/>
  <c r="I397" i="1" s="1"/>
  <c r="D395" i="1"/>
  <c r="I395" i="1" s="1"/>
  <c r="D394" i="1"/>
  <c r="I394" i="1" s="1"/>
  <c r="D393" i="1"/>
  <c r="I393" i="1" s="1"/>
  <c r="D391" i="1"/>
  <c r="I391" i="1" s="1"/>
  <c r="D390" i="1"/>
  <c r="I390" i="1" s="1"/>
  <c r="D389" i="1"/>
  <c r="I389" i="1" s="1"/>
  <c r="D388" i="1"/>
  <c r="I388" i="1" s="1"/>
  <c r="D385" i="1"/>
  <c r="I385" i="1" s="1"/>
  <c r="D384" i="1"/>
  <c r="I384" i="1" s="1"/>
  <c r="D381" i="1"/>
  <c r="I381" i="1" s="1"/>
  <c r="D380" i="1"/>
  <c r="I380" i="1" s="1"/>
  <c r="D379" i="1"/>
  <c r="I379" i="1" s="1"/>
  <c r="D378" i="1"/>
  <c r="I378" i="1" s="1"/>
  <c r="D377" i="1"/>
  <c r="I377" i="1" s="1"/>
  <c r="D376" i="1"/>
  <c r="I376" i="1" s="1"/>
  <c r="D375" i="1"/>
  <c r="I375" i="1" s="1"/>
  <c r="D374" i="1"/>
  <c r="I374" i="1" s="1"/>
  <c r="D373" i="1"/>
  <c r="I373" i="1" s="1"/>
  <c r="D372" i="1"/>
  <c r="I372" i="1" s="1"/>
  <c r="D371" i="1"/>
  <c r="I371" i="1" s="1"/>
  <c r="D370" i="1"/>
  <c r="I370" i="1" s="1"/>
  <c r="D369" i="1"/>
  <c r="I369" i="1" s="1"/>
  <c r="D368" i="1"/>
  <c r="I368" i="1" s="1"/>
  <c r="D367" i="1"/>
  <c r="I367" i="1" s="1"/>
  <c r="D365" i="1"/>
  <c r="I365" i="1" s="1"/>
  <c r="D364" i="1"/>
  <c r="I364" i="1" s="1"/>
  <c r="D363" i="1"/>
  <c r="I363" i="1" s="1"/>
  <c r="D362" i="1"/>
  <c r="I362" i="1" s="1"/>
  <c r="D361" i="1"/>
  <c r="I361" i="1" s="1"/>
  <c r="D360" i="1"/>
  <c r="I360" i="1" s="1"/>
  <c r="D359" i="1"/>
  <c r="I359" i="1" s="1"/>
  <c r="D343" i="1"/>
  <c r="I343" i="1" s="1"/>
  <c r="D358" i="1"/>
  <c r="I358" i="1" s="1"/>
  <c r="D357" i="1"/>
  <c r="I357" i="1" s="1"/>
  <c r="D356" i="1"/>
  <c r="I356" i="1" s="1"/>
  <c r="D355" i="1"/>
  <c r="I355" i="1" s="1"/>
  <c r="D354" i="1"/>
  <c r="I354" i="1" s="1"/>
  <c r="D353" i="1"/>
  <c r="I353" i="1" s="1"/>
  <c r="D352" i="1"/>
  <c r="I352" i="1" s="1"/>
  <c r="D351" i="1"/>
  <c r="I351" i="1" s="1"/>
  <c r="D350" i="1"/>
  <c r="I350" i="1" s="1"/>
  <c r="D349" i="1"/>
  <c r="I349" i="1" s="1"/>
  <c r="D348" i="1"/>
  <c r="I348" i="1" s="1"/>
  <c r="D347" i="1"/>
  <c r="I347" i="1" s="1"/>
  <c r="D346" i="1"/>
  <c r="I346" i="1" s="1"/>
  <c r="D345" i="1"/>
  <c r="I345" i="1" s="1"/>
  <c r="D344" i="1"/>
  <c r="I344" i="1" s="1"/>
  <c r="D341" i="1"/>
  <c r="I341" i="1" s="1"/>
  <c r="D340" i="1"/>
  <c r="I340" i="1" s="1"/>
  <c r="D339" i="1"/>
  <c r="I339" i="1" s="1"/>
  <c r="D338" i="1"/>
  <c r="I338" i="1" s="1"/>
  <c r="D337" i="1"/>
  <c r="I337" i="1" s="1"/>
  <c r="D336" i="1"/>
  <c r="I336" i="1" s="1"/>
  <c r="D334" i="1"/>
  <c r="I334" i="1" s="1"/>
  <c r="I333" i="1"/>
  <c r="D332" i="1"/>
  <c r="I332" i="1" s="1"/>
  <c r="D331" i="1"/>
  <c r="I331" i="1" s="1"/>
  <c r="D330" i="1"/>
  <c r="I330" i="1" s="1"/>
  <c r="D329" i="1"/>
  <c r="I329" i="1" s="1"/>
  <c r="D328" i="1"/>
  <c r="I328" i="1" s="1"/>
  <c r="D327" i="1"/>
  <c r="I327" i="1" s="1"/>
  <c r="D326" i="1"/>
  <c r="I326" i="1" s="1"/>
  <c r="D325" i="1"/>
  <c r="I325" i="1" s="1"/>
  <c r="D324" i="1"/>
  <c r="I324" i="1" s="1"/>
  <c r="D323" i="1"/>
  <c r="I323" i="1" s="1"/>
  <c r="D322" i="1"/>
  <c r="I322" i="1" s="1"/>
  <c r="D321" i="1"/>
  <c r="I321" i="1" s="1"/>
  <c r="D320" i="1"/>
  <c r="I320" i="1" s="1"/>
  <c r="D319" i="1"/>
  <c r="I319" i="1" s="1"/>
  <c r="D318" i="1"/>
  <c r="I318" i="1" s="1"/>
  <c r="D316" i="1"/>
  <c r="I316" i="1" s="1"/>
  <c r="D315" i="1"/>
  <c r="I315" i="1" s="1"/>
  <c r="D314" i="1"/>
  <c r="I314" i="1" s="1"/>
  <c r="D313" i="1"/>
  <c r="I313" i="1" s="1"/>
  <c r="D312" i="1"/>
  <c r="I312" i="1" s="1"/>
  <c r="D310" i="1"/>
  <c r="I310" i="1" s="1"/>
  <c r="D309" i="1"/>
  <c r="I309" i="1" s="1"/>
  <c r="D308" i="1"/>
  <c r="I308" i="1" s="1"/>
  <c r="D307" i="1"/>
  <c r="I307" i="1" s="1"/>
  <c r="D306" i="1"/>
  <c r="I306" i="1" s="1"/>
  <c r="D305" i="1"/>
  <c r="I305" i="1" s="1"/>
  <c r="D304" i="1"/>
  <c r="I304" i="1" s="1"/>
  <c r="D303" i="1"/>
  <c r="I303" i="1" s="1"/>
  <c r="D302" i="1"/>
  <c r="I302" i="1" s="1"/>
  <c r="D301" i="1"/>
  <c r="I301" i="1" s="1"/>
  <c r="D300" i="1"/>
  <c r="I300" i="1" s="1"/>
  <c r="D299" i="1"/>
  <c r="I299" i="1" s="1"/>
  <c r="D297" i="1"/>
  <c r="I297" i="1" s="1"/>
  <c r="D295" i="1"/>
  <c r="I295" i="1" s="1"/>
  <c r="I292" i="1"/>
  <c r="I291" i="1"/>
  <c r="I290" i="1"/>
  <c r="I289" i="1"/>
  <c r="D287" i="1"/>
  <c r="I287" i="1" s="1"/>
  <c r="D286" i="1"/>
  <c r="I286" i="1" s="1"/>
  <c r="D284" i="1"/>
  <c r="I284" i="1" s="1"/>
  <c r="D283" i="1"/>
  <c r="I283" i="1" s="1"/>
  <c r="D282" i="1"/>
  <c r="I282" i="1" s="1"/>
  <c r="D281" i="1"/>
  <c r="I281" i="1" s="1"/>
  <c r="I278" i="1"/>
  <c r="I277" i="1"/>
  <c r="I276" i="1"/>
  <c r="I275" i="1"/>
  <c r="I274" i="1"/>
  <c r="I273" i="1"/>
  <c r="D271" i="1"/>
  <c r="I271" i="1" s="1"/>
  <c r="D270" i="1"/>
  <c r="I270" i="1" s="1"/>
  <c r="I269" i="1"/>
  <c r="I268" i="1"/>
  <c r="I267" i="1"/>
  <c r="I266" i="1"/>
  <c r="I265" i="1"/>
  <c r="I264" i="1"/>
  <c r="I263" i="1"/>
  <c r="I262" i="1"/>
  <c r="I261" i="1"/>
  <c r="I260" i="1"/>
  <c r="I259" i="1"/>
  <c r="D258" i="1"/>
  <c r="I258" i="1" s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D228" i="1"/>
  <c r="I228" i="1" s="1"/>
  <c r="D227" i="1"/>
  <c r="I227" i="1" s="1"/>
  <c r="D226" i="1"/>
  <c r="I226" i="1" s="1"/>
  <c r="D225" i="1"/>
  <c r="I225" i="1" s="1"/>
  <c r="D224" i="1"/>
  <c r="I224" i="1" s="1"/>
  <c r="D223" i="1"/>
  <c r="I223" i="1" s="1"/>
  <c r="D222" i="1"/>
  <c r="I222" i="1" s="1"/>
  <c r="D221" i="1"/>
  <c r="I221" i="1" s="1"/>
  <c r="D220" i="1"/>
  <c r="I220" i="1" s="1"/>
  <c r="D219" i="1"/>
  <c r="I219" i="1" s="1"/>
  <c r="D218" i="1"/>
  <c r="I218" i="1" s="1"/>
  <c r="D217" i="1"/>
  <c r="I217" i="1" s="1"/>
  <c r="D216" i="1"/>
  <c r="I216" i="1" s="1"/>
  <c r="D215" i="1"/>
  <c r="I215" i="1" s="1"/>
  <c r="D214" i="1"/>
  <c r="I214" i="1" s="1"/>
  <c r="D213" i="1"/>
  <c r="I213" i="1" s="1"/>
  <c r="D212" i="1"/>
  <c r="I212" i="1" s="1"/>
  <c r="D211" i="1"/>
  <c r="I211" i="1" s="1"/>
  <c r="D210" i="1"/>
  <c r="I210" i="1" s="1"/>
  <c r="D209" i="1"/>
  <c r="I209" i="1" s="1"/>
  <c r="D208" i="1"/>
  <c r="I208" i="1" s="1"/>
  <c r="D207" i="1"/>
  <c r="I207" i="1" s="1"/>
  <c r="D206" i="1"/>
  <c r="I206" i="1" s="1"/>
  <c r="D205" i="1"/>
  <c r="I205" i="1" s="1"/>
  <c r="D204" i="1"/>
  <c r="I204" i="1" s="1"/>
  <c r="D203" i="1"/>
  <c r="I203" i="1" s="1"/>
  <c r="D202" i="1"/>
  <c r="I202" i="1" s="1"/>
  <c r="D201" i="1"/>
  <c r="I201" i="1" s="1"/>
  <c r="D200" i="1"/>
  <c r="I200" i="1" s="1"/>
  <c r="D199" i="1"/>
  <c r="I199" i="1" s="1"/>
  <c r="D198" i="1"/>
  <c r="I198" i="1" s="1"/>
  <c r="D197" i="1"/>
  <c r="I197" i="1" s="1"/>
  <c r="D196" i="1"/>
  <c r="I196" i="1" s="1"/>
  <c r="D195" i="1"/>
  <c r="I195" i="1" s="1"/>
  <c r="D194" i="1"/>
  <c r="I194" i="1" s="1"/>
  <c r="D193" i="1"/>
  <c r="I193" i="1" s="1"/>
  <c r="D191" i="1"/>
  <c r="I191" i="1" s="1"/>
  <c r="D190" i="1"/>
  <c r="I190" i="1" s="1"/>
  <c r="D189" i="1"/>
  <c r="I189" i="1" s="1"/>
  <c r="D188" i="1"/>
  <c r="I188" i="1" s="1"/>
  <c r="D187" i="1"/>
  <c r="I187" i="1" s="1"/>
  <c r="D186" i="1"/>
  <c r="I186" i="1" s="1"/>
  <c r="I185" i="1"/>
  <c r="D183" i="1"/>
  <c r="I183" i="1" s="1"/>
  <c r="D182" i="1"/>
  <c r="I182" i="1" s="1"/>
  <c r="D181" i="1"/>
  <c r="I181" i="1" s="1"/>
  <c r="D180" i="1"/>
  <c r="I180" i="1" s="1"/>
  <c r="D176" i="1"/>
  <c r="I176" i="1" s="1"/>
  <c r="D175" i="1"/>
  <c r="I175" i="1" s="1"/>
  <c r="D174" i="1"/>
  <c r="I174" i="1" s="1"/>
  <c r="D172" i="1"/>
  <c r="I172" i="1" s="1"/>
  <c r="D171" i="1"/>
  <c r="I171" i="1" s="1"/>
  <c r="D170" i="1"/>
  <c r="I170" i="1" s="1"/>
  <c r="D169" i="1"/>
  <c r="I169" i="1" s="1"/>
  <c r="D168" i="1"/>
  <c r="I168" i="1" s="1"/>
  <c r="D167" i="1"/>
  <c r="I167" i="1" s="1"/>
  <c r="D166" i="1"/>
  <c r="I166" i="1" s="1"/>
  <c r="D165" i="1"/>
  <c r="I165" i="1" s="1"/>
  <c r="D164" i="1"/>
  <c r="I164" i="1" s="1"/>
  <c r="D163" i="1"/>
  <c r="I163" i="1" s="1"/>
  <c r="D162" i="1"/>
  <c r="I162" i="1" s="1"/>
  <c r="D161" i="1"/>
  <c r="I161" i="1" s="1"/>
  <c r="D133" i="1"/>
  <c r="I133" i="1" s="1"/>
  <c r="D132" i="1"/>
  <c r="I132" i="1" s="1"/>
  <c r="D131" i="1"/>
  <c r="I131" i="1" s="1"/>
  <c r="D130" i="1"/>
  <c r="I130" i="1" s="1"/>
  <c r="D129" i="1"/>
  <c r="I129" i="1" s="1"/>
  <c r="D128" i="1"/>
  <c r="I128" i="1" s="1"/>
  <c r="D127" i="1"/>
  <c r="I127" i="1" s="1"/>
  <c r="D126" i="1"/>
  <c r="I126" i="1" s="1"/>
  <c r="D125" i="1"/>
  <c r="I125" i="1" s="1"/>
  <c r="D124" i="1"/>
  <c r="I124" i="1" s="1"/>
  <c r="D123" i="1"/>
  <c r="I123" i="1" s="1"/>
  <c r="D122" i="1"/>
  <c r="I122" i="1" s="1"/>
  <c r="D120" i="1"/>
  <c r="I120" i="1" s="1"/>
  <c r="D119" i="1"/>
  <c r="I119" i="1" s="1"/>
  <c r="D118" i="1"/>
  <c r="I118" i="1" s="1"/>
  <c r="D117" i="1"/>
  <c r="I117" i="1" s="1"/>
  <c r="D116" i="1"/>
  <c r="I116" i="1" s="1"/>
  <c r="D115" i="1"/>
  <c r="I115" i="1" s="1"/>
  <c r="D114" i="1"/>
  <c r="I114" i="1" s="1"/>
  <c r="I113" i="1"/>
  <c r="I112" i="1"/>
  <c r="D111" i="1"/>
  <c r="I111" i="1" s="1"/>
  <c r="D110" i="1"/>
  <c r="I110" i="1" s="1"/>
  <c r="D109" i="1"/>
  <c r="I109" i="1" s="1"/>
  <c r="D108" i="1"/>
  <c r="I108" i="1" s="1"/>
  <c r="D107" i="1"/>
  <c r="I107" i="1" s="1"/>
  <c r="D106" i="1"/>
  <c r="I106" i="1" s="1"/>
  <c r="D105" i="1"/>
  <c r="I105" i="1" s="1"/>
  <c r="D104" i="1"/>
  <c r="I104" i="1" s="1"/>
  <c r="D103" i="1"/>
  <c r="I103" i="1" s="1"/>
  <c r="D102" i="1"/>
  <c r="I102" i="1" s="1"/>
  <c r="I101" i="1"/>
  <c r="I100" i="1"/>
  <c r="D99" i="1"/>
  <c r="I99" i="1" s="1"/>
  <c r="D98" i="1"/>
  <c r="I98" i="1" s="1"/>
  <c r="D97" i="1"/>
  <c r="I97" i="1" s="1"/>
  <c r="D96" i="1"/>
  <c r="I96" i="1" s="1"/>
  <c r="D95" i="1"/>
  <c r="I95" i="1" s="1"/>
  <c r="D94" i="1"/>
  <c r="I94" i="1" s="1"/>
  <c r="D93" i="1"/>
  <c r="I93" i="1" s="1"/>
  <c r="D92" i="1"/>
  <c r="I92" i="1" s="1"/>
  <c r="D91" i="1"/>
  <c r="I91" i="1" s="1"/>
  <c r="D90" i="1"/>
  <c r="I90" i="1" s="1"/>
  <c r="D89" i="1"/>
  <c r="I89" i="1" s="1"/>
  <c r="D88" i="1"/>
  <c r="I88" i="1" s="1"/>
  <c r="D87" i="1"/>
  <c r="I87" i="1" s="1"/>
  <c r="D86" i="1"/>
  <c r="I86" i="1" s="1"/>
  <c r="D85" i="1"/>
  <c r="I85" i="1" s="1"/>
  <c r="D84" i="1"/>
  <c r="I84" i="1" s="1"/>
  <c r="D83" i="1"/>
  <c r="I83" i="1" s="1"/>
  <c r="D82" i="1"/>
  <c r="I82" i="1" s="1"/>
  <c r="D81" i="1"/>
  <c r="I81" i="1" s="1"/>
  <c r="D80" i="1"/>
  <c r="I80" i="1" s="1"/>
  <c r="D79" i="1"/>
  <c r="I79" i="1" s="1"/>
  <c r="D78" i="1"/>
  <c r="I78" i="1" s="1"/>
  <c r="D77" i="1"/>
  <c r="I77" i="1" s="1"/>
  <c r="D76" i="1"/>
  <c r="I76" i="1" s="1"/>
  <c r="D75" i="1"/>
  <c r="I75" i="1" s="1"/>
  <c r="D74" i="1"/>
  <c r="I74" i="1" s="1"/>
  <c r="D73" i="1"/>
  <c r="I73" i="1" s="1"/>
  <c r="D72" i="1"/>
  <c r="I72" i="1" s="1"/>
  <c r="D71" i="1"/>
  <c r="I71" i="1" s="1"/>
  <c r="D70" i="1"/>
  <c r="I70" i="1" s="1"/>
  <c r="D69" i="1"/>
  <c r="I69" i="1" s="1"/>
  <c r="D68" i="1"/>
  <c r="I68" i="1" s="1"/>
  <c r="D67" i="1"/>
  <c r="I67" i="1" s="1"/>
  <c r="D66" i="1"/>
  <c r="I66" i="1" s="1"/>
  <c r="D65" i="1"/>
  <c r="I65" i="1" s="1"/>
  <c r="D64" i="1"/>
  <c r="I64" i="1" s="1"/>
  <c r="D63" i="1"/>
  <c r="I63" i="1" s="1"/>
  <c r="I62" i="1"/>
  <c r="I61" i="1"/>
  <c r="I2761" i="1" l="1"/>
  <c r="I2763" i="1" s="1"/>
</calcChain>
</file>

<file path=xl/sharedStrings.xml><?xml version="1.0" encoding="utf-8"?>
<sst xmlns="http://schemas.openxmlformats.org/spreadsheetml/2006/main" count="7720" uniqueCount="4864">
  <si>
    <t>slotracingshop.com</t>
  </si>
  <si>
    <t>Вся продукция для трассового автомоделирования</t>
  </si>
  <si>
    <t>Внимание! В связи тем, что большинство позиции производятся за рубежом цены в рублях не всегда актуальны. Старайтесь ориентироваться на цены в условных единицах. Оплата заказов производится по курсу Центрального Банка РФ на день оплаты.</t>
  </si>
  <si>
    <t>Произв-тель</t>
  </si>
  <si>
    <t>Код</t>
  </si>
  <si>
    <t>Цена в рублях</t>
  </si>
  <si>
    <t>Цена в долларах</t>
  </si>
  <si>
    <t>Цена в евро</t>
  </si>
  <si>
    <t>Кол-во</t>
  </si>
  <si>
    <t>Сумма</t>
  </si>
  <si>
    <t>Цена в фунтах</t>
  </si>
  <si>
    <t>КОНТРОЛЛЕРЫ  И  КОМПЛЕКТУЮЩИЕ</t>
  </si>
  <si>
    <t>BOLID</t>
  </si>
  <si>
    <t>#101</t>
  </si>
  <si>
    <t>Корпус контроллера БОЛИД, чёрный</t>
  </si>
  <si>
    <t>#102</t>
  </si>
  <si>
    <t>Корпус контроллера БОЛИД для электронного пульта, чёрный</t>
  </si>
  <si>
    <t>ZHB</t>
  </si>
  <si>
    <t>#3х7х3F</t>
  </si>
  <si>
    <t>Подшипник 3 х 7 х 3 мм с фланцем для установки в курок пульта, шт.</t>
  </si>
  <si>
    <t>PARMA</t>
  </si>
  <si>
    <t>#355BS</t>
  </si>
  <si>
    <t>Гайка и винт с втулкой  диаметром 1/8" под буксу или подшипник. для крепл. курка PARMA, набор</t>
  </si>
  <si>
    <t>DIFALCO</t>
  </si>
  <si>
    <t>#DD721</t>
  </si>
  <si>
    <t>DIFALCO Набор с подшипником и гайкой для курка</t>
  </si>
  <si>
    <t>RED FOX</t>
  </si>
  <si>
    <t>RED FOX Курок контроллера, 1 шт.</t>
  </si>
  <si>
    <t>JK</t>
  </si>
  <si>
    <t>#N9</t>
  </si>
  <si>
    <t>JK Курок контроллера, шт.</t>
  </si>
  <si>
    <t>#355C</t>
  </si>
  <si>
    <t>Курок контроллера PARMA, шт.</t>
  </si>
  <si>
    <t>#355D</t>
  </si>
  <si>
    <t>Контакты-ограничители хода курка контроллера PARMA, комплект</t>
  </si>
  <si>
    <t>DUBICK</t>
  </si>
  <si>
    <t>#726</t>
  </si>
  <si>
    <t>DUBICK Курок контроллера (по профилю аналог курка Parma)</t>
  </si>
  <si>
    <t>#714</t>
  </si>
  <si>
    <t>DUBICK Набор контактов для контроллера, латунь с золотым покрытием</t>
  </si>
  <si>
    <t>#N12</t>
  </si>
  <si>
    <t>JK Набор для крепления курка контроллера</t>
  </si>
  <si>
    <t>#N6</t>
  </si>
  <si>
    <t>JK Контакт для контроллера с изоляторами и болтом</t>
  </si>
  <si>
    <t>#360</t>
  </si>
  <si>
    <t>Корпус контроллера PARMA, прозрачный, лексан</t>
  </si>
  <si>
    <t>#360F</t>
  </si>
  <si>
    <t>Корпус контроллера PARMA, чёрный, лексан</t>
  </si>
  <si>
    <t>#360G</t>
  </si>
  <si>
    <t>Корпус контроллера PARMA, фиолетовый, лексан</t>
  </si>
  <si>
    <t>#360H</t>
  </si>
  <si>
    <t>Корпус контроллера PARMA, красный, лексан</t>
  </si>
  <si>
    <t>#360I</t>
  </si>
  <si>
    <t>Корпус контроллера PARMA, жёлтый, лексан</t>
  </si>
  <si>
    <t>#360J</t>
  </si>
  <si>
    <t>Корпус контроллера PARMA, синий, лексан</t>
  </si>
  <si>
    <t>#N8</t>
  </si>
  <si>
    <t>JK Корпус контроллера, прозрачный, лексан</t>
  </si>
  <si>
    <t>#RFCH01</t>
  </si>
  <si>
    <t>RED FOX Корпус контроллера, синий, лексан и курок контроллера, нейлон</t>
  </si>
  <si>
    <t>DIFALCO Корпус контроллера, цвет в ассортименте, лексан, с крепежом</t>
  </si>
  <si>
    <t>#DD854</t>
  </si>
  <si>
    <t>DIFALCO Корпус контроллера, чёрный полуночный, лексан, с крепежом</t>
  </si>
  <si>
    <t>#N20</t>
  </si>
  <si>
    <t>JK Каркас контроллера, анодированный алюминий, черный</t>
  </si>
  <si>
    <t>#361S</t>
  </si>
  <si>
    <t>Винты крепления корпуса контроллера PARMA, комплект 3 винта c гайками</t>
  </si>
  <si>
    <t>#JK80819</t>
  </si>
  <si>
    <t>JK Винты крепления корпуса контроллера, комплект 3 винта c гайками</t>
  </si>
  <si>
    <t>#368</t>
  </si>
  <si>
    <t>Пружина курка контроллера, шт.</t>
  </si>
  <si>
    <t>KOFORD</t>
  </si>
  <si>
    <t>#M371</t>
  </si>
  <si>
    <t>#724</t>
  </si>
  <si>
    <t>DUBICK Пружина для курка контроллера</t>
  </si>
  <si>
    <t>#JK80815</t>
  </si>
  <si>
    <t>JK Пружина курка контроллера</t>
  </si>
  <si>
    <t>#401</t>
  </si>
  <si>
    <t>Контакт для пульта PARMA, шт.</t>
  </si>
  <si>
    <t>#M738</t>
  </si>
  <si>
    <t>KOFORD Контакт для пульта, 1 шт.</t>
  </si>
  <si>
    <t>#402</t>
  </si>
  <si>
    <t>Металлическая пружинная часть курка контроллера на которую крепиться контакт, шт.</t>
  </si>
  <si>
    <t>#N4</t>
  </si>
  <si>
    <t>JK Металлическая пружинная часть курка контроллера с закреплённым контактом, шт.</t>
  </si>
  <si>
    <t>#623S</t>
  </si>
  <si>
    <t xml:space="preserve">1/8" х 1/4" (3.15 х 6.15 мм) буксы для курка контроллера Parma, пара </t>
  </si>
  <si>
    <t>#M189</t>
  </si>
  <si>
    <t>Серебряный контакт для пульта, шт.</t>
  </si>
  <si>
    <t>RED FOX Контакт для пульта, серебряный, 1 шт.</t>
  </si>
  <si>
    <t>DIF</t>
  </si>
  <si>
    <t>#DIF261</t>
  </si>
  <si>
    <t xml:space="preserve"> HD30 1/24 UPGRADE KIT, верхняя плата пульта DIFALCO, 30 скоростей</t>
  </si>
  <si>
    <t>#DIF704</t>
  </si>
  <si>
    <t>Реле DIFALCO 40 Ампер (70 Ампер в пике)</t>
  </si>
  <si>
    <t>Реостат тормозной 4,7 Ома</t>
  </si>
  <si>
    <t>Реостат тормозной 6,8 Ома</t>
  </si>
  <si>
    <t>#DIF806</t>
  </si>
  <si>
    <t>Реостат тормозной DIFALСO 3 Ома, с графитовым контактом, шунтом и ручкой</t>
  </si>
  <si>
    <t>#DIF807</t>
  </si>
  <si>
    <t>Реостат тормозной DIFALСO 3 Ома, с графитовым контактом и шунтом без ручки</t>
  </si>
  <si>
    <t>#DIF830</t>
  </si>
  <si>
    <t xml:space="preserve">POWER транзистор  DIFALСO, шт. </t>
  </si>
  <si>
    <t>#DIF840</t>
  </si>
  <si>
    <t>Потенциометр DIFALСO для регулировки скорости, шт.</t>
  </si>
  <si>
    <t>Штекер типа "банан" для контроллера, 1 шт.</t>
  </si>
  <si>
    <t>#M176</t>
  </si>
  <si>
    <t>KOFORD Клипсы типа "аллигатор", 1 комп.</t>
  </si>
  <si>
    <t>#M748</t>
  </si>
  <si>
    <t>KOFORD Изоляторы для клипс типа "аллигатор", 1 комп.</t>
  </si>
  <si>
    <t>#258</t>
  </si>
  <si>
    <t>Кит-набор механического пульта PARMA, без реостата, шт.</t>
  </si>
  <si>
    <t>#264</t>
  </si>
  <si>
    <t>Пульт механический PARMA с реостатом 4 Ома, шт.</t>
  </si>
  <si>
    <t>#JK8104</t>
  </si>
  <si>
    <t>JK Пульт механический с реостатом 4 Ома</t>
  </si>
  <si>
    <t>BOLID Кит-набор для сборки электронного пульта управления моделью "Нестеренко"</t>
  </si>
  <si>
    <t>BOLID Электронный пульт управления моделью "Нестеренко"</t>
  </si>
  <si>
    <t>#720</t>
  </si>
  <si>
    <t>DUBICK FANAT Электронный контроллер управления моделей</t>
  </si>
  <si>
    <t>#720AC</t>
  </si>
  <si>
    <t>DUBICK FANAT Электронный контроллер управления моделей (с клипсами "аллигаторами")</t>
  </si>
  <si>
    <t>#</t>
  </si>
  <si>
    <t>DUBICK FANAT Электронный контроллер управления моделей, PRO версия</t>
  </si>
  <si>
    <t>#727-7AC</t>
  </si>
  <si>
    <t>DUBICK Контроллер управления моделей SEVEN-DIODES (с клипсами "аллигаторами")</t>
  </si>
  <si>
    <t>DUBICK Электронный контроллер управления моделей, PRO версия</t>
  </si>
  <si>
    <t>#722-29 #722-58 #722-78 #722-95 #722-144 #722-144 #722-194 #722-238 #722-290 #722-319 #722-348 #722-377</t>
  </si>
  <si>
    <t>DUBICK Картридж для электронного контроллера DUBICK 29 - 377 Ом</t>
  </si>
  <si>
    <t>DUBICK Картридж для электронного контроллера DUBICK (сопротивление под заказ)</t>
  </si>
  <si>
    <t>#DD280</t>
  </si>
  <si>
    <t>DIFALCO Электронный контроллер управления моделей GENESIS 2 HD30 с экономичный тормозом и traction-контролем</t>
  </si>
  <si>
    <t>ИнТехно"</t>
  </si>
  <si>
    <t>Электронный пульт ИнТехно Версия 1</t>
  </si>
  <si>
    <t>Электронный пульт ИнТехно Версия 2</t>
  </si>
  <si>
    <t>Электронный пульт ИнТехно Версия 3</t>
  </si>
  <si>
    <t>Электронный пульт ИнТехно Версия 4</t>
  </si>
  <si>
    <t>S&amp;K</t>
  </si>
  <si>
    <t>Электронный пульт S&amp;K, полный аналог пульта DEFALKO, оригинальный транзистор, комплект 9 картриджей, механический чок, тормозной реостат DIFALCO, встроенный вольтметр.</t>
  </si>
  <si>
    <t>#SK0101V3</t>
  </si>
  <si>
    <t>S&amp;K Электронный пульт, v.3</t>
  </si>
  <si>
    <t>S&amp;K Картридж для пульта S&amp;K (сопротивление под заказ)</t>
  </si>
  <si>
    <t>#SK0107</t>
  </si>
  <si>
    <t>S&amp;K Регулируемый картридж для электронного пульта S&amp;K 0-160 Ом</t>
  </si>
  <si>
    <t>DenVel</t>
  </si>
  <si>
    <t>DENVEL Инновационный контроллер EVO-1</t>
  </si>
  <si>
    <t>KOBIS RACING</t>
  </si>
  <si>
    <t>KOBIS RACING Электронный пульт модель А3</t>
  </si>
  <si>
    <t>KOBIS RACING Электронный пульт модель P1</t>
  </si>
  <si>
    <t xml:space="preserve"> МОДЕЛИ, КОМПЛЕКТЫ МОДЕЛЕЙ, ШАССИ</t>
  </si>
  <si>
    <t>Шасси Production 1/24 и Production 1/32</t>
  </si>
  <si>
    <t>#575</t>
  </si>
  <si>
    <t>ШАССИ PRODUCTION 1/32 "INTERNATIONAL 32"</t>
  </si>
  <si>
    <t>#C1</t>
  </si>
  <si>
    <t>JK Шасси PRODUCTION 1/32 "Cheetah 11", из трех частей, лист свинца в подарок</t>
  </si>
  <si>
    <t>#C5</t>
  </si>
  <si>
    <t>JK Шасси PRODUCTION 1/32 "Cheetah 11", из двух частей</t>
  </si>
  <si>
    <t>#C1C</t>
  </si>
  <si>
    <t>JK Центральная часть для шасси 1/32 JK "Cheetah 11" JK#C1, JK#C5</t>
  </si>
  <si>
    <t>#C1P</t>
  </si>
  <si>
    <t>JK Боковая часть ("Уши") для шасси 1/32 JK "Cheetah 11" JK#C1, JK#C5</t>
  </si>
  <si>
    <t>CHAMP</t>
  </si>
  <si>
    <t>#420</t>
  </si>
  <si>
    <t>ШАССИ PRODUCTION 1/24 "СHАMPION"</t>
  </si>
  <si>
    <t>MID AMERICA</t>
  </si>
  <si>
    <t>#MID215</t>
  </si>
  <si>
    <t>MID AMERICA Шасси Production 1/24 "Champion Turbo-Flex"</t>
  </si>
  <si>
    <t>#C25</t>
  </si>
  <si>
    <t>JK Шасси 4" Production 1/24 "Cheetah X25"</t>
  </si>
  <si>
    <t>#C25C</t>
  </si>
  <si>
    <t>JK Центральная часть для шасси 1/24 JK 4" "Cheetah X25"</t>
  </si>
  <si>
    <t>#C25P</t>
  </si>
  <si>
    <t>JK Боковая часть ("Уши") для шасси 1/24 JK 4" "Cheetah X25"</t>
  </si>
  <si>
    <t>MOSSETTI</t>
  </si>
  <si>
    <t>#MR1002</t>
  </si>
  <si>
    <t>Шасси MOSSETTI PATRIOT STRIKER PRODUCTION 1/24 из двух частей</t>
  </si>
  <si>
    <t>#MR1051</t>
  </si>
  <si>
    <t>Клипса для шасси MOSSETTI PATRIOT STRIKER PRODUCTION 1/24 из двух частей, 1 шт.</t>
  </si>
  <si>
    <t>#MR1234</t>
  </si>
  <si>
    <t>MOSSETTI Шасси Patriot "Spec" Penn/Jersey-ECFS Production 1/24 из двух частей</t>
  </si>
  <si>
    <t>#C26</t>
  </si>
  <si>
    <t>JK Шасси 4" Production 1/24 "Cheetah aeolos 1 Pan"</t>
  </si>
  <si>
    <t>#C26T</t>
  </si>
  <si>
    <t>JK Шасси 4" Production 1/24 "Cheetah aeolos 1 Pan", утолщённое (1 мм)</t>
  </si>
  <si>
    <t>#C26PA</t>
  </si>
  <si>
    <t>Алюминиевая боковая часть ("Уши") для шасси JK CHEETAH AEOLOS 4"</t>
  </si>
  <si>
    <t>#C26J</t>
  </si>
  <si>
    <t>Набор торсионов для шасси JK CHEETAH AEOLOS 4"</t>
  </si>
  <si>
    <t>RALPH THORNE</t>
  </si>
  <si>
    <t>#C43-006</t>
  </si>
  <si>
    <t>RALPH THORNE Защитная плёнка для шасси JK#C26 (JK#C43), зелёная, толщиной 0,125 мм (.005")</t>
  </si>
  <si>
    <t>#C21</t>
  </si>
  <si>
    <t>JK Шасси 4" Production 1/24 Cheetah .21 chassis kit .035</t>
  </si>
  <si>
    <t>Шасси классов Eurosport и других национальных классов</t>
  </si>
  <si>
    <t xml:space="preserve">Кит для сборки шасси F-1/32 из стали </t>
  </si>
  <si>
    <t>REDFOX</t>
  </si>
  <si>
    <t>#RFGT12K-2022</t>
  </si>
  <si>
    <t>REDFOX Кит-набор для сборки шасси GT12 2022</t>
  </si>
  <si>
    <t>#RFGT12A-2022</t>
  </si>
  <si>
    <t>REDFOX Шасси GT12 2022 в сборе, без подшипников</t>
  </si>
  <si>
    <t>#MID216</t>
  </si>
  <si>
    <t>MID AMERICA Шасси 1/24 "Gemini flexy chassis", нержавеющая сталь</t>
  </si>
  <si>
    <t>#MID216N</t>
  </si>
  <si>
    <t>MID AMERICA Шасси 1/24 "Gemini flexy chassis", никелированная нержавеющая сталь</t>
  </si>
  <si>
    <t>#C30</t>
  </si>
  <si>
    <t>JK Шасси 4" Cheetah для классов F1/24 / Indy, узкие боковины</t>
  </si>
  <si>
    <t>#C35</t>
  </si>
  <si>
    <t>JK Шасси 4" Cheetah для классов F1/24 / Indy, широкие боковины</t>
  </si>
  <si>
    <t>#RFGRF2K20K</t>
  </si>
  <si>
    <t>RED FOX Кит-набор для сборки шасси F1/JRL</t>
  </si>
  <si>
    <t>#RFGRF2K20B</t>
  </si>
  <si>
    <t>RED FOX Шасси F1/JRL в сборе, без подшипников</t>
  </si>
  <si>
    <t>#C10</t>
  </si>
  <si>
    <t>JK Шасси 1/32 "Direct Drive Chassis Kit"</t>
  </si>
  <si>
    <t>#C62</t>
  </si>
  <si>
    <t>JK Шасси 1/32 "F1 cheetah 11 chassis kit"</t>
  </si>
  <si>
    <t>#JK1083E</t>
  </si>
  <si>
    <t>JK Кит для сборки шасси 1/32 С can Sports</t>
  </si>
  <si>
    <t>RICHARD MACK</t>
  </si>
  <si>
    <t>MACK Шасси 1/32 SALON-12 для моторов Х-12-групп, в сборе, без подшипников</t>
  </si>
  <si>
    <t>MACK Кит-набор для сборки шасси F1/32 для моторов FALCON-групп, без подшипников</t>
  </si>
  <si>
    <t>MACK Шасси F1/32 для моторов FALCON-групп, в сборе, без подшипников</t>
  </si>
  <si>
    <t>MACK Шасси 1/32 Genesis для моторов FALCON-групп, в сборе, без подшипников</t>
  </si>
  <si>
    <t>Кит-набор для сборки шасси DUBICK 12 group kids</t>
  </si>
  <si>
    <t>#M530G</t>
  </si>
  <si>
    <t>ШАССИ KOFORD SHORT ULTRA 12 CHASSIS W/GG, без подшипников</t>
  </si>
  <si>
    <t xml:space="preserve">ШАССИ DUBICK F 1/32 2015, В СБОРЕ, БЕЗ ПОДШИПНИКОВ </t>
  </si>
  <si>
    <t>#F12017</t>
  </si>
  <si>
    <t xml:space="preserve">ШАССИ DUBICK F 1/32 2017, В СБОРЕ, БЕЗ ПОДШИПНИКОВ </t>
  </si>
  <si>
    <t>#F12020</t>
  </si>
  <si>
    <t>DUBICK Engineering Шасси DUBICK F1-32 2020, в сборе, без подшипников</t>
  </si>
  <si>
    <t>ШАССИ DUBICK and IR ES-32 2014, В СБОРЕ, БЕЗ ПОДШИПНИКОВ</t>
  </si>
  <si>
    <t xml:space="preserve">ШАССИ DUBICK ES 1/32 2015, В СБОРЕ, БЕЗ ПОДШИПНИКОВ </t>
  </si>
  <si>
    <t>#322017</t>
  </si>
  <si>
    <t xml:space="preserve">ШАССИ DUBICK ES 1/32 2017, В СБОРЕ, БЕЗ ПОДШИПНИКОВ </t>
  </si>
  <si>
    <t>#322019</t>
  </si>
  <si>
    <t>DUBICK ШАССИ ES-32 2019, В СБОРЕ, БЕЗ ПОДШИПНИКОВ</t>
  </si>
  <si>
    <t>#322023</t>
  </si>
  <si>
    <t>DUBICK Engineering Шасси DUBICK ES-32 2023, в сборе, без подшипников - #DB322023</t>
  </si>
  <si>
    <t xml:space="preserve">ШАССИ DUBICK ES 1/24 2014, В СБОРЕ, БЕЗ ПОДШИПНИКОВ </t>
  </si>
  <si>
    <t>#242017</t>
  </si>
  <si>
    <t xml:space="preserve">ШАССИ DUBICK ES 1/24 2017, В СБОРЕ, БЕЗ ПОДШИПНИКОВ </t>
  </si>
  <si>
    <t>#2420171</t>
  </si>
  <si>
    <t xml:space="preserve">ШАССИ DUBICK ES 1/24 2017 с обратной установкой мотора, В СБОРЕ, БЕЗ ПОДШИПНИКОВ </t>
  </si>
  <si>
    <t>#242020</t>
  </si>
  <si>
    <t>DUBICK Engineering Шасси DUBICK ES-24 2020, в сборе, без подшипников</t>
  </si>
  <si>
    <t>#112020</t>
  </si>
  <si>
    <t>DUBICK Engineering Шасси DUBICK OPEN-12 2020, в сборе, без подшипников</t>
  </si>
  <si>
    <t>#GT122016KIT</t>
  </si>
  <si>
    <t>DUBICK GT12 CHASSIS EDM KIT (кит-набор для сборки)</t>
  </si>
  <si>
    <t>#GT122016</t>
  </si>
  <si>
    <t>DUBICK GT12 CHASSIS EDM ASSEMBLED</t>
  </si>
  <si>
    <t>HORKY</t>
  </si>
  <si>
    <t xml:space="preserve">ШАССИ HORKY F 1/32 2015 В СБОРЕ, БЕЗ ПОДШИПНИКОВ </t>
  </si>
  <si>
    <t xml:space="preserve">ШАССИ HORKY ES 1/32 2015 В СБОРЕ, БЕЗ ПОДШИПНИКОВ </t>
  </si>
  <si>
    <t xml:space="preserve">ШАССИ HORKY ES 1/24 2015, В СБОРЕ, БЕЗ ПОДШИПНИКОВ </t>
  </si>
  <si>
    <t>HORKY Шасси ES-24 2020, в сборе, без подшипников</t>
  </si>
  <si>
    <t xml:space="preserve">ШАССИ HORKY OPEN-12 2015, В СБОРЕ, БЕЗ ПОДШИПНИКОВ </t>
  </si>
  <si>
    <t>HORKY Шасси OPEN-12 2020, в сборе, без подшипников</t>
  </si>
  <si>
    <t>Bandito racing</t>
  </si>
  <si>
    <t xml:space="preserve">ШАССИ CASTRICONE F 1/32 2014, В СБОРЕ, БЕЗ ПОДШИПНИКОВ </t>
  </si>
  <si>
    <t xml:space="preserve">ШАССИ CASTRICONE ES 1/32 2012, В СБОРЕ, БЕЗ ПОДШИПНИКОВ </t>
  </si>
  <si>
    <t xml:space="preserve">ШАССИ CASTRICONE ES 1/32 2015, В СБОРЕ, БЕЗ ПОДШИПНИКОВ </t>
  </si>
  <si>
    <t xml:space="preserve">ШАССИ CASTRICONE ES 1/24 2015, В СБОРЕ, БЕЗ ПОДШИПНИКОВ </t>
  </si>
  <si>
    <t>"Чайник" (Комплектующие для сборки шасси, комплекты моделей)</t>
  </si>
  <si>
    <t>Стеклотекстолит фольгированный с одной стороны, толщиной 1.5 мм, лист 100 * 150 мм</t>
  </si>
  <si>
    <t>Стеклотекстолит фольгированный с одной стороны, толщиной 1.5 мм, лист 100 * 200 мм</t>
  </si>
  <si>
    <t>Стеклотекстолит не фольгированный, толщиной 2 мм, лист 100 * 150 мм</t>
  </si>
  <si>
    <t>Стеклотекстолит не фольгированный, толщиной 2 мм, лист 100 * 200 мм</t>
  </si>
  <si>
    <t>#IR02</t>
  </si>
  <si>
    <t>Заготовка для изготовления шасси класса "Чайник" 1/32 . Лист 100 х 200 мм, толщиной 1.5 мм с чертежом деталей шасси</t>
  </si>
  <si>
    <t>фото</t>
  </si>
  <si>
    <t>#IR03</t>
  </si>
  <si>
    <t>Заготовка для изготовления шасси класса "Чайник" 1/32. Лист 100 х 200 мм, толщиной 1.5 мм с выфрезерованными на половину глубину деталями шасси</t>
  </si>
  <si>
    <t>#IR04</t>
  </si>
  <si>
    <t>Комплект деталей для сборки шасси класса "Чайник" 1/32. Полностью вырезанный набор деталей для заклепочной сборки</t>
  </si>
  <si>
    <t>#IR05</t>
  </si>
  <si>
    <t>Заготовка для изготовления шасси класса "Чайник" 1/24 . Лист 100 х 200 мм, толщиной 1.5 мм с чертежом деталей шасси</t>
  </si>
  <si>
    <t>#IR06</t>
  </si>
  <si>
    <t>Заготовка для изготовления шасси класса "Чайник" 1/24. Лист 100 х 200 мм, толщиной 1.5 мм с выфрезерованными на половину глубину деталями шасси</t>
  </si>
  <si>
    <t>#IR07</t>
  </si>
  <si>
    <t>Комплект деталей для сборки шасси класса "Чайник" 1/24. Полностью вырезанный набор деталей для заклепочной сборки</t>
  </si>
  <si>
    <t>#IR08</t>
  </si>
  <si>
    <t>Заготовка для изготовления шасси Супер-Чайник класса "Чайник" 1/24 . Лист 100 х 200 мм, толщиной 1.5 мм с чертежом деталей шасси</t>
  </si>
  <si>
    <t>ZHB Заготовка для изготовления шасси Супер-Чайник класса "Чайник" 1/24 с окном под установку двигателя, толщиной 1.5 мм с фольгой, с чертежом деталей шасси</t>
  </si>
  <si>
    <t>ZHB Заготовка для изготовления шасси Супер-Чайник класса "Чайник" 1/24 с окном под установку двигателя, толщиной 2 мм без фольги, с чертежом деталей шасси</t>
  </si>
  <si>
    <t>#IR09</t>
  </si>
  <si>
    <t>Заготовка для изготовления шасси Супер-Чайник класса "Чайник" 1/24. Лист 100 х 200 мм, толщиной 1.5 мм с выфрезерованными на половину глубину деталями шасси</t>
  </si>
  <si>
    <t>#IR10</t>
  </si>
  <si>
    <t>Комплект деталей для сборки шасси Супер-Чайник класса "Чайник" 1/24. Полностью вырезанный набор деталей для заклепочной сборки</t>
  </si>
  <si>
    <t>ZHB Комплект деталей для сборки шасси Супер-Чайник класса "Чайник" 1/24 с окном под установку двигателя, толщиной 1.5 мм с фольгой. Полностью вырезанный набор деталей для заклепочной сборки</t>
  </si>
  <si>
    <t>ZHB Комплект деталей для сборки шасси Супер-Чайник класса "Чайник" 1/24 с окном под установку двигателя, толщиной 2 мм без фольги. Полностью вырезанный набор деталей для заклепочной сборки</t>
  </si>
  <si>
    <t>#IR11</t>
  </si>
  <si>
    <t>Заготовка для изготовления шасси класса ТА-24 "Стандарт". Лист 100 х 200 мм, толщиной 1.5 мм с нанесенным чертежом деталей шасси. Масштаб 1:24</t>
  </si>
  <si>
    <t>#IR12</t>
  </si>
  <si>
    <t>Заготовка для изготовления шасси класса ТА-24 "Стандарт" классический вариант. Лист 100 х 200 мм, толщиной 1.5 мм с выфрезерованными на половину глубину деталями шасси. Масштаб 1:24</t>
  </si>
  <si>
    <t>#IR13</t>
  </si>
  <si>
    <t>Комплект деталей для сборки шасси класса ТА-24 "Стандарт" классический вариант. Полностью вырезанный набор деталей для заклепочной сборки. Масштаб 1:24</t>
  </si>
  <si>
    <t>думать, может убрать из каталога</t>
  </si>
  <si>
    <t>KOLHOZA</t>
  </si>
  <si>
    <t>KOLHOZA Размеченные заготовки и кузов для сборки модели класса F1/24</t>
  </si>
  <si>
    <t>KOLHOZA Набор для сборки шасси модели F1-24. Стеклотекстолит толщиной 1,5 мм.</t>
  </si>
  <si>
    <t>KOLHOZA Набор для сборки шасси модели F1-24. Стеклотекстолит толщиной 2 мм.</t>
  </si>
  <si>
    <t>KOLHOZA Набор для сборки шасси модели F1-24 или ES24U. Стеклотекстолит толщиной 1,5 мм.</t>
  </si>
  <si>
    <t>KOLHOZA Набор для сборки шасси модели F1-24 или ES24U. Стеклотекстолит толщиной 2 мм.</t>
  </si>
  <si>
    <t>Сталь мягкая толщиной 1 мм для изготовления подложки под двигатель, задних и передних мостов для модели ТА-24 "Стандарт". Прямоугольник 45 х 70 мм.</t>
  </si>
  <si>
    <t>Сталь мягкая толщиной 0,5 мм для изготовления креплений корпуса модели ТА-24 "Стандарт". Прямоугольник 30 х 100 мм.</t>
  </si>
  <si>
    <t>Белая жесть толщиной 0,25 мм для изготовления хомута крепления двигателя на шасси ТА-24 "Стандарт". Прямоугольник 25 х 90 мм.</t>
  </si>
  <si>
    <t>DUBICK Задний мост для шасси Супер-Чайника с окном под установку двигателя класса "Чайник" 1/24</t>
  </si>
  <si>
    <t>YRE</t>
  </si>
  <si>
    <t>#YRE03</t>
  </si>
  <si>
    <t>Задний мост для модели класса "Чайник" 1/32</t>
  </si>
  <si>
    <t>#YRE04</t>
  </si>
  <si>
    <t>Задний мост для модели класса "Чайник" 1/24</t>
  </si>
  <si>
    <r>
      <rPr>
        <sz val="10"/>
        <rFont val="Times New Roman"/>
        <family val="1"/>
        <charset val="204"/>
      </rPr>
      <t xml:space="preserve">Универсальный комплект для сборки заднего моста модели для классов: "Чайник" 1/32 (ширина модели 64 мм, колеса шириной 16 мм, ширина моста 25.5 мм), "Чайник" 1/24 (ширина модели 83 мм, колеса шириной 16 мм, ширина моста 43.5 мм), "Чайник" 1/24 или "Супер-Чайник" (ширина модели 83 мм, колеса шириной 20 мм, ширина моста 35.5 мм). </t>
    </r>
    <r>
      <rPr>
        <b/>
        <sz val="10"/>
        <rFont val="Times New Roman"/>
        <family val="1"/>
        <charset val="204"/>
      </rPr>
      <t xml:space="preserve">Отверстия под  под стандартные буксы диаметром 3/16" (4.76 мм). Возможность установления шестерен диаметром до 15.7 мм. </t>
    </r>
  </si>
  <si>
    <t xml:space="preserve">Универсальный комплект для сборки заднего моста модели для классов: "Чайник" 1/24 или Грузовик (ширина модели 83 мм, колеса шириной 16 мм, ширина моста 43.5 мм), отверстия под буксы или подшипники диаметром 6 мм. Возможность установления шестерни диаметром 21 мм. </t>
  </si>
  <si>
    <t>Универсальный набор деталей для сборки крепления кузова модели класса "Чайник" 1/32 и "Чайника" 1/24 под трубки или клипсы. Подходит под клипсы JK #9008 или #9010</t>
  </si>
  <si>
    <t>Универсальный набор деталей для сборки крепления кузова модели класса "Чайник" 1/32 и "Чайника" 1/24 с трубками 4 шт. Подходит под клипсы JK #9008 или #9010</t>
  </si>
  <si>
    <t>Заклепки алюминиевые Ø2*4 мм, с выпуклой головкой для сборки шасси "Чайник", 50 шт.</t>
  </si>
  <si>
    <t>Заклепки латунные Ø2*4.1 мм, с потайной головкой для сборки шасси "Чайник", 50 шт.</t>
  </si>
  <si>
    <t>Заклепки латунные Ø2*7 мм, с потайной головкой для сборки шасси "Чайник", 50 шт.</t>
  </si>
  <si>
    <t>ZHB Заклепки дюралюминиевые Ø2*8 мм, с потайной головкой для сборки шасси "Чайник", 50 шт</t>
  </si>
  <si>
    <t>Заклепки алюминиевые Ø2*8 мм, с потайной головкой для сборки шасси "Чайник", 50 шт.</t>
  </si>
  <si>
    <t>ASSOCIATED</t>
  </si>
  <si>
    <t>#25214</t>
  </si>
  <si>
    <t>Гайка М2 стальная, шт.</t>
  </si>
  <si>
    <t>#25196</t>
  </si>
  <si>
    <t>Винты  М2 х 8 мм с потайной головкой, стальной под крестовую отвертку, шт.</t>
  </si>
  <si>
    <t>"Чайник" комплекты моделей</t>
  </si>
  <si>
    <t>#YRE02</t>
  </si>
  <si>
    <t xml:space="preserve">Комплект первой модели класса "Чайник" 1/24 с мотором Джонсон, полный </t>
  </si>
  <si>
    <t xml:space="preserve">Комплект первой модели класса F1-24 с мотором Джонсон, полный </t>
  </si>
  <si>
    <t>#K048</t>
  </si>
  <si>
    <t>Набор №2. Размеченные заготовки и комплектующие для сборки модели класса ТА-24 "Стандарт" для начинающих.</t>
  </si>
  <si>
    <t>#K049</t>
  </si>
  <si>
    <t>Набор №3. Заготовки и комплектующие для сборки модели класса ТА-24 "Абсолют".</t>
  </si>
  <si>
    <t>#K050</t>
  </si>
  <si>
    <t>Набор №7. Заготовки и комплектующие для постройки модели класса F1-24 для умелых.</t>
  </si>
  <si>
    <t>#K051</t>
  </si>
  <si>
    <t>Набор №12. Размеченные заготовки и комплектующие для постройки модели класса G7 для первого года обучения.</t>
  </si>
  <si>
    <t xml:space="preserve"> </t>
  </si>
  <si>
    <t>Внимание! Полный перечень наборов для сборки моделей представлен в интернет-магазине, раздел "Чайник" (Комплектующие для сборки шасси, комплекты моделей).  Также возможна индивидуальная комплектация набора.</t>
  </si>
  <si>
    <t>Комплекты для сборки моделей классов Production 1/32 и Production 1/24</t>
  </si>
  <si>
    <t>#420D</t>
  </si>
  <si>
    <t xml:space="preserve">Комплект модели Prod.1/32  с шасси "International 32", без мотора и кузова </t>
  </si>
  <si>
    <t>Комплект модели Production 1/32 в минимальной комплектации</t>
  </si>
  <si>
    <t>Комплект модели Production 1/32 в максимальной комплектации</t>
  </si>
  <si>
    <t>#CHA130</t>
  </si>
  <si>
    <t xml:space="preserve">Комплект модели Prod.1/24  с шасси "Champion", без мотора и кузова </t>
  </si>
  <si>
    <t>Комплект модели Production 1/24 в минимальной комплектации</t>
  </si>
  <si>
    <t>Комплект модели Production 1/24 в максимальной комплектации</t>
  </si>
  <si>
    <t>Модели в сборе</t>
  </si>
  <si>
    <t>#CHA110</t>
  </si>
  <si>
    <t>Модель Production 1/24 в сборе с мотором Parma 16D, без кузова</t>
  </si>
  <si>
    <t>#CHA112</t>
  </si>
  <si>
    <t>Модель Production 1/24 в сборе с мотором Parma X12, без кузова</t>
  </si>
  <si>
    <t>Модель Production (Класс и комплектация модели оговариваются)</t>
  </si>
  <si>
    <t>Модель ISRA классы (Класс и комплектация модели оговариваются)</t>
  </si>
  <si>
    <t>КОМПЛЕКТУЮЩИЕ  ДЛЯ СБОРКИ ШАССИ МОДЕЛИ</t>
  </si>
  <si>
    <t>Буксы задних осей (подшипники скольжения из порошковой бронзы)</t>
  </si>
  <si>
    <t>#U26</t>
  </si>
  <si>
    <t>JK 3/32" x 3/16" (2.36 х 4.76 мм) буксы в шасси Production, пара</t>
  </si>
  <si>
    <t>#M546</t>
  </si>
  <si>
    <t xml:space="preserve">3/32" х  3/16" (2.36 х 4.76 мм) буксы в шасси Production, пара  </t>
  </si>
  <si>
    <t>#624</t>
  </si>
  <si>
    <t>#U22</t>
  </si>
  <si>
    <t>JK 3/32" х 3/16" (2.36 х 4.75 мм) буксы в шасси Production, пара</t>
  </si>
  <si>
    <t>#MID550</t>
  </si>
  <si>
    <t>MID AMERICA 3/32" x 3/16" (2.36 х 4.76 мм) буксы в шасси Production, пара</t>
  </si>
  <si>
    <t>MOSETTI</t>
  </si>
  <si>
    <t>#MR1060</t>
  </si>
  <si>
    <t>MOSETTI 3/32" x 3/16" (2.36 x 4.75 мм) буксы в шасси Production, с каналом для масла внутри, пара</t>
  </si>
  <si>
    <t>#MR1061A</t>
  </si>
  <si>
    <t>VITULA</t>
  </si>
  <si>
    <t>#B1300</t>
  </si>
  <si>
    <t>VITULA 3/32" х  3/16" (2.36 х 4.76 мм) буксы в шасси Production, пара</t>
  </si>
  <si>
    <t>SLICK</t>
  </si>
  <si>
    <t>#S7-229</t>
  </si>
  <si>
    <t xml:space="preserve">3/32" х 1/4" (2.36 х 6.15 мм) буксы в шасси Production, пара  </t>
  </si>
  <si>
    <t>#627</t>
  </si>
  <si>
    <t xml:space="preserve">3/32" (2.36 мм) буксы квадратные в шасси Production "Flexi", пара  </t>
  </si>
  <si>
    <t>#U23</t>
  </si>
  <si>
    <t>JK 3/32" х 1/4" (2.36 х 6.15 мм) буксы в шасси Production регулируемые, пара</t>
  </si>
  <si>
    <t>#MID557</t>
  </si>
  <si>
    <t>MID AMERICA 3/32" (2.36 мм) буксы в шасси Production регулируемые, пара</t>
  </si>
  <si>
    <t>#MID557-6</t>
  </si>
  <si>
    <t>MID AMERICA 3/32" (2.36 мм) буксы в шасси Production регулируемые, 1 уп. (6 пар)</t>
  </si>
  <si>
    <t>MID AMERICA 3/32" (2.36 мм) буксы в шасси Production регулируемые, с широкой шляпкой (BIG SHOULDER), пара</t>
  </si>
  <si>
    <t>#709</t>
  </si>
  <si>
    <t xml:space="preserve">1/8" х 3/16" (3.15 х 4.76 мм) буксы в шасси Production, пара  </t>
  </si>
  <si>
    <t>#S7-244</t>
  </si>
  <si>
    <t>#623А</t>
  </si>
  <si>
    <t xml:space="preserve">1/8" х 1/4" (3.15 х 6.15 мм) буксы в шасси Production, пара </t>
  </si>
  <si>
    <t>#719</t>
  </si>
  <si>
    <t>DUBICK 1/8" x 1/4" (3.15 мм х 6.35 мм) шарикоподшипники для шасси, закрытые, с фланцем, пара</t>
  </si>
  <si>
    <t>#S7-142</t>
  </si>
  <si>
    <t>3/16" х 1/4" (4.76 х 6.15 мм) проставки в шасси для установки букс меньшего диаметра, пара</t>
  </si>
  <si>
    <t>Шарикоподшипники для шасси</t>
  </si>
  <si>
    <t>#1x3x1</t>
  </si>
  <si>
    <t>1 х 3 х 1 мм шарикоподшипники открытый, 6 шариков, шт.</t>
  </si>
  <si>
    <t>#1.5x4x1.2</t>
  </si>
  <si>
    <t>1.5 х 4 х 1.2 мм шарикоподшипники открытый, 6 шариков, шт.</t>
  </si>
  <si>
    <t>GRW</t>
  </si>
  <si>
    <t>#SSF682</t>
  </si>
  <si>
    <t>GRW ПРЕЦИЗИОННЫЙ ПОДШИПНИК 2 х 5 х 1.5 мм, с фланцем, открытый, 1 шт.</t>
  </si>
  <si>
    <t>#SSF682-2</t>
  </si>
  <si>
    <t>GRW ПРЕЦИЗИОННЫЙ ПОДШИПНИК 2 х 5 х 1.5 мм, с фланцем, открытый, пара</t>
  </si>
  <si>
    <t>#608</t>
  </si>
  <si>
    <t>DUBICK Прецизионный подшипник 2 х 5 х 2,3 мм, с фланцем закрытый, 7 шариков, пара</t>
  </si>
  <si>
    <t>#SSF682-ZZ</t>
  </si>
  <si>
    <t>2 х 5 х 2,3 мм шарикоподшипники закрытые с фланцем, 7 шариков, пара</t>
  </si>
  <si>
    <t>#M235</t>
  </si>
  <si>
    <t>KOFORD 3/32" (2.36 мм) шарикоподшипники открытые, ультралёгкие, пара</t>
  </si>
  <si>
    <t>#M217</t>
  </si>
  <si>
    <t>KOFORD 3/32" (2.36 мм) шарикоподшипники закрытые, премиум качество, пара</t>
  </si>
  <si>
    <t>#U70</t>
  </si>
  <si>
    <t>JK 3/16" х 3/32" (4.76 х 2.36 мм) шарикоподшипники закрытые с фланцем, 5 шариков, пара</t>
  </si>
  <si>
    <t>#609</t>
  </si>
  <si>
    <t>DUBICK 3/32" х 3/16" х 3/32" (2.36 х 4.76 х 2.36 мм) шарикоподшипники закрытые с фланцем, 7 шариков, пара</t>
  </si>
  <si>
    <t>PROSLOT</t>
  </si>
  <si>
    <t>PS-410</t>
  </si>
  <si>
    <t xml:space="preserve">3/32" х 3/16" х 3/32" (2.36 х 4.76 х 2.36 мм) шарикоподшипники закрытые с фланцем, 10 шариков, пара </t>
  </si>
  <si>
    <t>#SF 2380 ZZ</t>
  </si>
  <si>
    <t xml:space="preserve">3/32" х 3/16" х 3/32" (2.36 х 4.76 х 2.36 мм) шарикоподшипники закрытые с фланцем, 7 шариков, пара </t>
  </si>
  <si>
    <t>#3/32x6</t>
  </si>
  <si>
    <t xml:space="preserve">3/32" х 6 мм х 3/32" (2.36 х 6 х 2.36 мм), шарикоподшипники открытые, 7 шариков, пара </t>
  </si>
  <si>
    <t>#3x7x3</t>
  </si>
  <si>
    <t xml:space="preserve"> 3 х 7 х 3 мм, шарикоподшипники закрытые, 7 шариков, шт.</t>
  </si>
  <si>
    <t xml:space="preserve"> 3 х 7 х 3 мм, шарикоподшипники закрытые с фланцем, 7 шариков, пара</t>
  </si>
  <si>
    <t>#3x9x3F</t>
  </si>
  <si>
    <t xml:space="preserve"> 3 х 9 х 3 мм, шарикоподшипники закрытые с фланцем, 7 шариков, пара</t>
  </si>
  <si>
    <t>#1/8х1/4</t>
  </si>
  <si>
    <t>1/8" х 1/4" х 7/64" (3.15 x 6.35 x 2.78 мм), шарикоподшипники закрытые,  7 шариков, пара</t>
  </si>
  <si>
    <t>Оси</t>
  </si>
  <si>
    <t>Ось передняя карбоновая  Ø1.16 мм, длинна ~ 80 мм</t>
  </si>
  <si>
    <t>#M639</t>
  </si>
  <si>
    <t>Ось задняя Ø2 мм, длина 55 мм, селекционная</t>
  </si>
  <si>
    <t>CAHOZA</t>
  </si>
  <si>
    <t>#24</t>
  </si>
  <si>
    <t>Ось задняя Ø2 мм, длина 51 мм, прецизионная и особо прочная</t>
  </si>
  <si>
    <t>#M743</t>
  </si>
  <si>
    <t>KOFORD Ось-трубка (отв. 1 мм) задняя Ø2 мм, EDM, селекционная</t>
  </si>
  <si>
    <t xml:space="preserve">#A9 </t>
  </si>
  <si>
    <t>JK Ось задняя Ø3/32" (2.36 мм), длина 50 мм, для Production 1/32 и ES 1/32</t>
  </si>
  <si>
    <t>#M623R</t>
  </si>
  <si>
    <t>#M156F</t>
  </si>
  <si>
    <t>KOFORD Ось задняя с лысками  Ø3/32" (2.36 мм), длина 53 мм</t>
  </si>
  <si>
    <t>#KOF339</t>
  </si>
  <si>
    <t xml:space="preserve">KOFORD Ось задняя Ø3/32" (2.36 мм), полая (трубка), длина 53 мм </t>
  </si>
  <si>
    <t>#A1</t>
  </si>
  <si>
    <t>JK Ось задняя Ø3/32" (2.36 мм), длина 55 мм</t>
  </si>
  <si>
    <t>#23</t>
  </si>
  <si>
    <t>Ось задняя Ø3/32" (2.36 мм), длина 53,1 мм, прецизионная и особо прочная</t>
  </si>
  <si>
    <t>#24B</t>
  </si>
  <si>
    <t>Ось задняя Ø3/32" (2.36 мм), длина 55 мм, прецизионная, особо прочная со специальным антифрикционным покрытием</t>
  </si>
  <si>
    <t>#A1000</t>
  </si>
  <si>
    <t>VITULA Ось задняя Ø3/32" (2.36 мм), длина 58 мм</t>
  </si>
  <si>
    <t>#PS-607</t>
  </si>
  <si>
    <t>Ось задняя Ø3/32" (2.36 мм), длина 58 мм</t>
  </si>
  <si>
    <t>#633</t>
  </si>
  <si>
    <t>#A2</t>
  </si>
  <si>
    <t>JK Ось задняя Ø3/32" (2.36 мм), длина 65 мм</t>
  </si>
  <si>
    <t>#A3</t>
  </si>
  <si>
    <t xml:space="preserve">JK Ось задняя Ø3/32" (2.36 мм), длина 75 мм </t>
  </si>
  <si>
    <t>KELLY</t>
  </si>
  <si>
    <t>#KE998</t>
  </si>
  <si>
    <t>KELLY Ось задняя Ø3/32" (2.36 мм)</t>
  </si>
  <si>
    <t>#MID520CF</t>
  </si>
  <si>
    <t>MID AMERICA Ось задняя с широкой лыской посередине Ø3/32" (2.36 мм), длина 57.15 мм</t>
  </si>
  <si>
    <t>#M744</t>
  </si>
  <si>
    <t>KOFORD Ось задняя с лысками Ø3/32" (2.36 мм), без покрытия</t>
  </si>
  <si>
    <t>#M697F</t>
  </si>
  <si>
    <t>KOFORD Ось задняя Ø3/32" (2.36 мм), полая (трубка - Ø1,52 мм), EDM</t>
  </si>
  <si>
    <t>#M754</t>
  </si>
  <si>
    <t>KOFORD Ось задняя Ø3/32" (2.36 мм), полая (трубка - Ø1,52 мм), EDM, длина 55 мм</t>
  </si>
  <si>
    <t>#M623H</t>
  </si>
  <si>
    <t>#640</t>
  </si>
  <si>
    <t>Ось задняя Ø1/8" (3.15 мм), длина 58,2 мм</t>
  </si>
  <si>
    <t>H&amp;R</t>
  </si>
  <si>
    <t>HR303</t>
  </si>
  <si>
    <t>Ось задняя Ø1/8" (3.15 мм), длина 69,5 мм</t>
  </si>
  <si>
    <t>#M418</t>
  </si>
  <si>
    <t>15Ось задняя Ø3 мм, длина 80 мм, для грузовика, поставляется под заказ</t>
  </si>
  <si>
    <t>#A4</t>
  </si>
  <si>
    <t>#A4-6</t>
  </si>
  <si>
    <t>SRT</t>
  </si>
  <si>
    <t>#SRT10000</t>
  </si>
  <si>
    <t>SRT Ось задняя Ø1/8" (3.15 мм), длина 69,85 мм</t>
  </si>
  <si>
    <t>Шайбы на ось 3/32" (2,36 мм) и проставки</t>
  </si>
  <si>
    <t xml:space="preserve">SLIСK 7 </t>
  </si>
  <si>
    <t>#SS-21</t>
  </si>
  <si>
    <t xml:space="preserve">Шайбы на ось 3/32" (2.36 мм), шириной 0.127 мм (.005"), стальные, 10 шт. </t>
  </si>
  <si>
    <t>#SL7-SS0012</t>
  </si>
  <si>
    <t>SLICK7 Шайбы на ось 3/32" (2.36 мм), шириной 0.127 мм (.005"), 10 шт.</t>
  </si>
  <si>
    <t>#U72-100</t>
  </si>
  <si>
    <t>JK Шайбы на ось 3/32" (2.36 мм), шириной 0.254 мм (.010"), нержавеющая сталь, 10 шт.</t>
  </si>
  <si>
    <t>JK Шайбы на ось 3/32" (2.36 мм), шириной 0.254 мм (.010"), нержавеющая сталь, уп. 100 шт.</t>
  </si>
  <si>
    <t xml:space="preserve"> #M704</t>
  </si>
  <si>
    <t>KOFORD Шайбы на ось 3/32" (2.36 мм), шириной 0,254 мм (.010"), пластмассовые, 1 шт.</t>
  </si>
  <si>
    <t>#M296</t>
  </si>
  <si>
    <t xml:space="preserve">Шайбы на ось 3/32" (2.36 мм), шириной 0.26 мм (.01"), бронзовые, 12 шт. </t>
  </si>
  <si>
    <t>#MID505</t>
  </si>
  <si>
    <t>MID AMERICA Шайбы на ось 3/32" (2.36 мм), шириной 0.254 мм (.010"), бронзовые, 8 шт.</t>
  </si>
  <si>
    <t>#620</t>
  </si>
  <si>
    <t xml:space="preserve">Шайбы на ось 3/32" (2.36 мм), шириной 0.3 мм (.012"), латунные, 6 шт. </t>
  </si>
  <si>
    <t>#35</t>
  </si>
  <si>
    <t xml:space="preserve">Шайбы на ось 3/32" (2.36 мм), шириной 0.3 мм (.012"), бронзовые, 24 шт. </t>
  </si>
  <si>
    <t>#S7-111</t>
  </si>
  <si>
    <t xml:space="preserve">Шайбы на ось 3/32" (2.36 мм), шириной 0.4 мм (.016"), полимерные, 10 шт. </t>
  </si>
  <si>
    <t>#S7-38</t>
  </si>
  <si>
    <t xml:space="preserve">Шайбы на ось 3/32" (2.36 мм), шириной 0.4 мм (.015"), алюминиевые, 10 шт. </t>
  </si>
  <si>
    <t>#U54-10</t>
  </si>
  <si>
    <t>JK Шайбы на ось 3/32" (2.36 мм), шириной 0.56 мм (.022"), стальные, 10 шт.</t>
  </si>
  <si>
    <t>#M624</t>
  </si>
  <si>
    <t xml:space="preserve">Шайбы на ось 3/32" (2.36 мм), шириной 0.61 мм (.024"), стальные, 12 шт. </t>
  </si>
  <si>
    <t xml:space="preserve"> #S0100-1</t>
  </si>
  <si>
    <t>VITULA Шайбы на ось 3/32" (2.36 мм), шириной 1 мм (.039"), латунные, 1 шт.</t>
  </si>
  <si>
    <t>#S0100-20</t>
  </si>
  <si>
    <t>VITULA Шайбы на ось 3/32" (2.36 мм), шириной 1 мм (.039"), латунные, 20 шт.</t>
  </si>
  <si>
    <t>SONIC</t>
  </si>
  <si>
    <t>#320-060-100</t>
  </si>
  <si>
    <t xml:space="preserve">Шайбы на ось 3/32" (2.36 мм), шириной 1.52 мм (.06"), полимерные, 1 шт. </t>
  </si>
  <si>
    <t>#M733</t>
  </si>
  <si>
    <t>KOFORD Шайбы на ось 3/32" (2.36 мм), шириной 1,52 мм (.060"), алюминиевые, 6 шт.</t>
  </si>
  <si>
    <t>#M625</t>
  </si>
  <si>
    <t xml:space="preserve">Проставки на ось 3/32" (2.36 мм), шириной 2.54 мм (.1"), алюминиевые, 6 шт. </t>
  </si>
  <si>
    <t>#S7284</t>
  </si>
  <si>
    <t>Проставки на ось 3/32" (2.36 мм), шириной 2.54 мм (0.1"), алюминиевые, 4 шт.</t>
  </si>
  <si>
    <t>#M734</t>
  </si>
  <si>
    <t>KOFORD Шайбы на ось 3/32" (2.36 мм), шириной 4,06 мм (.160"), алюминиевые, 6 шт.</t>
  </si>
  <si>
    <t>#M449</t>
  </si>
  <si>
    <t xml:space="preserve">Проставка на ось 3/32" (2.36 мм), шириной 4.45 мм (.175"), пластиковая, 1 шт. </t>
  </si>
  <si>
    <t>CR</t>
  </si>
  <si>
    <t>#CR011</t>
  </si>
  <si>
    <t>CHICAGOLAND RACEWAY Проставка на ось 3/32" (2.36 мм), шириной 10.16 мм (.400"), латунная, 1 шт.</t>
  </si>
  <si>
    <t>ARP</t>
  </si>
  <si>
    <t>#arp-pbs-1</t>
  </si>
  <si>
    <t>ARP Шайбы на ось 3/32" (2.36 мм), текстолитовые, внешний диа. 6,35 мм, 10 шт.</t>
  </si>
  <si>
    <t>#70239</t>
  </si>
  <si>
    <t>Проставка для использование шестерен под ось 1/8" (3.14 мм) на ось 3/32" (2.26 мм)</t>
  </si>
  <si>
    <t>Клипсы и булавки крепления кузова</t>
  </si>
  <si>
    <t>#601</t>
  </si>
  <si>
    <t>DUBICK Клипсы крепления кузова для шасси 1/24 JK 4" "Cheetah X25", аналог JK 9008, пара</t>
  </si>
  <si>
    <t>#738</t>
  </si>
  <si>
    <t>Клипсы крепления кузова для шасси Production от Parma, пара</t>
  </si>
  <si>
    <t>#U44</t>
  </si>
  <si>
    <t>JK Клипсы крепления кузова для шасси 1/24 JK 4" "Cheetah X25", пара</t>
  </si>
  <si>
    <t>#U46</t>
  </si>
  <si>
    <t>JK Клипсы крепления кузова для шасси 1/32 "Cheetah 11", пара</t>
  </si>
  <si>
    <t>#M376</t>
  </si>
  <si>
    <t>Булавки крепления кузова с большой шляпкой длинные, 48 шт. в баночке</t>
  </si>
  <si>
    <t>#M545</t>
  </si>
  <si>
    <t>Булавки крепления кузова с большой шляпкой короткие, 48 шт. в баночке</t>
  </si>
  <si>
    <t>Трубки под булавки и ограничители к ним</t>
  </si>
  <si>
    <t>#406</t>
  </si>
  <si>
    <t>DUBICK Латунные трубки под булавки, длиной 10.8 мм, 4 шт.</t>
  </si>
  <si>
    <t>#407</t>
  </si>
  <si>
    <t>DUBICK Латунные трубки под булавки, длиной 10.8 мм, 24 шт.</t>
  </si>
  <si>
    <t>#4081</t>
  </si>
  <si>
    <t>DUBICK Латунные трубки под булавки, длиной 11.8 мм, 4 шт.</t>
  </si>
  <si>
    <t>#409</t>
  </si>
  <si>
    <t>DUBICK Латунные трубки под булавки, длиной 11.8 мм, 24 шт. в баночке</t>
  </si>
  <si>
    <t>K&amp;S</t>
  </si>
  <si>
    <t>#KS8230</t>
  </si>
  <si>
    <t>K&amp;S Латунная полоска 0.41 мм x 6.35 мм x 300 мм (.016" x 1/4" x 12")</t>
  </si>
  <si>
    <t>#KS8126</t>
  </si>
  <si>
    <t>K&amp;S Латунная трубка 2.36 мм х 0.355 мм х 304.8 мм, 1 уп. (3 шт.)</t>
  </si>
  <si>
    <t>#U50</t>
  </si>
  <si>
    <t>JK Латунные трубки под булавки, длиной 10.8 мм, 4 шт.</t>
  </si>
  <si>
    <t>#U50-12</t>
  </si>
  <si>
    <t>JK Латунные трубки под булавки, длиной 10.8 мм, 24 шт. в пакете</t>
  </si>
  <si>
    <t>#M453</t>
  </si>
  <si>
    <t>Латунные трубки под булавки, длиной 12.8 мм, 4 шт.</t>
  </si>
  <si>
    <t>Латунные трубки под булавки, длиной 12.8 мм, 24 шт. в коробочке</t>
  </si>
  <si>
    <t>#M259</t>
  </si>
  <si>
    <t>Стальная трубка под булавки, длиной 80 мм, шт.</t>
  </si>
  <si>
    <t>#U63</t>
  </si>
  <si>
    <t>JK Регулируемые трубки под булавки, 4 шт.</t>
  </si>
  <si>
    <t>#MID288</t>
  </si>
  <si>
    <t>MID AMERICA Регулируемые трубки под булавки, улучшенные</t>
  </si>
  <si>
    <t>#RFFLOATP</t>
  </si>
  <si>
    <t>RED FOX Регулируемые трубки под булавки, 4 шт.</t>
  </si>
  <si>
    <t>#ARPBPM</t>
  </si>
  <si>
    <t>ARP Алюминиевые трубки под булавки, 4 шт.</t>
  </si>
  <si>
    <t>#25-1</t>
  </si>
  <si>
    <t>SONIC Латунные трубки для установки на стальные трубки KOFORD, внутренний диаметр .05" (1.28 мм), 1 шт.</t>
  </si>
  <si>
    <t>#M303</t>
  </si>
  <si>
    <t>Латунные трубки для установки на стальные трубки KOFORD, внутренний диаметр .05" (1.28 мм) длина 5.1 мм, 1 шт.</t>
  </si>
  <si>
    <t>#25-2</t>
  </si>
  <si>
    <t>SONIC Втулка латунная для фиксации пер. колес F32 или трубок с отв. .063" (1.6 мм), 1 шт.</t>
  </si>
  <si>
    <t>#M536</t>
  </si>
  <si>
    <t>Втулка латунная для фиксации пер. колес F32 или трубок с отв. 1.6 мм, 1 шт.</t>
  </si>
  <si>
    <t>Втулка латунная для фиксации пер. колес F32 или трубок с отв. 1.6 мм, 24 шт.</t>
  </si>
  <si>
    <t>#SL7103</t>
  </si>
  <si>
    <t>Ограничитель латунный для стальной трубки под булавки, 4 шт.</t>
  </si>
  <si>
    <t>Провода</t>
  </si>
  <si>
    <t>#M383</t>
  </si>
  <si>
    <t>KOFORD Ультра лёгкий квалификационный провод, 1 шт.</t>
  </si>
  <si>
    <t>TURNIGY</t>
  </si>
  <si>
    <t>Провод силиконовый 24Ga (сечение 0,21 мм²), красный, 1 м</t>
  </si>
  <si>
    <t>SLICK 7</t>
  </si>
  <si>
    <t>#S7-612</t>
  </si>
  <si>
    <t>SLICK 7 Провод силиконовый 22Ga (сечение 0,33 мм²), желтый, 1 м (3 ft)</t>
  </si>
  <si>
    <t>#MID140</t>
  </si>
  <si>
    <t>MID AMERICA Провод силиконовый 22Ga (сечение 0,33 мм²), оранжевый, 3 м</t>
  </si>
  <si>
    <t>#S7-546</t>
  </si>
  <si>
    <t>SLICK 7 Провод силиконовый 21Ga (сечение 0,41 мм²), желтый, 1 м (3 ft), диаметр по изоляции 1,47 мм - #S7-546</t>
  </si>
  <si>
    <t>#S7-553</t>
  </si>
  <si>
    <t>SLICK 7 Провод силиконовый 21Ga (сечение 0,41 мм²), желтый, 3 м (10 ft), диаметр по изоляции 1,67 мм - S7-553</t>
  </si>
  <si>
    <t>Провод силиконовый 20Ga (сечение 0,52 мм²), красный, 1 м</t>
  </si>
  <si>
    <t>Провод силиконовый 20Ga (сечение 0,52 мм²), черный, 1 м</t>
  </si>
  <si>
    <t>ALPHA</t>
  </si>
  <si>
    <t>#AL510B</t>
  </si>
  <si>
    <t>ALPHA Провод силиконовый 20Ga (сечение 0,52 мм²), черный, 1 м</t>
  </si>
  <si>
    <t>ALPHA Провод силиконовый 20Ga (сечение 0,52 мм²), черный, 10 м (30 ft)</t>
  </si>
  <si>
    <t>#S7-213 - 35</t>
  </si>
  <si>
    <t>Провод силиконовый 20Ga (сечение 0,52 мм²), желтый, 35 cм</t>
  </si>
  <si>
    <t>#S7-213 - 1 м</t>
  </si>
  <si>
    <t>Провод силиконовый 20Ga (сечение 0,52 мм²), желтый, 1 м</t>
  </si>
  <si>
    <t>#S7-213</t>
  </si>
  <si>
    <t>Провод силиконовый 20Ga (сечение 0,52 мм²), желтый, 100 ft (~30.5 м) (под заказ)</t>
  </si>
  <si>
    <t>#S7-217</t>
  </si>
  <si>
    <t>SLICK 7 Провод силиконовый 20Ga (сечение 0,52 мм²), желтый, упаковка 1 м (3 ft), диаметр по изоляции 1,94 мм - #S7-217</t>
  </si>
  <si>
    <t>TQ</t>
  </si>
  <si>
    <t>#TQ2031</t>
  </si>
  <si>
    <t>TQ Провод силиконовый 20Ga (сечение 0,52 мм²), черный, 1 м (3 ft)</t>
  </si>
  <si>
    <t>#TQ201</t>
  </si>
  <si>
    <t>Провод силиконовый 20Ga (сечение 0,52 мм²), черный, 3 м (10 ft)</t>
  </si>
  <si>
    <t>#S7-212</t>
  </si>
  <si>
    <t>Провод силиконовый 20Ga (сечение 0,52 мм²), желтый, 3 м (10 ft)</t>
  </si>
  <si>
    <t>#RTR-DFLW10</t>
  </si>
  <si>
    <t>RALPH THORNE Провод силиконовый 20Ga (сечение 0,52 мм²), серый, 3 м</t>
  </si>
  <si>
    <t>#U68SC</t>
  </si>
  <si>
    <t>JK Провод силиконовый 20Ga (сечение 0,52 мм²), пурпурный, с припаянными клипсами</t>
  </si>
  <si>
    <t>#U68DSC</t>
  </si>
  <si>
    <t>JK Провод силиконовый 20Ga (сечение 0,52 мм²), пурпурный, с припаянными клипсами, 30 cм (12,5")</t>
  </si>
  <si>
    <t>#U68-10</t>
  </si>
  <si>
    <t>JK Провод силиконовый 20Ga (сечение 0,52 мм²), пурпурный, 3 м (10 фт.)</t>
  </si>
  <si>
    <t>#U68-50</t>
  </si>
  <si>
    <t>JK Провод силиконовый 20Ga (сечение 0,52 мм²), пурпурный, 15.2 м (50 фт.)</t>
  </si>
  <si>
    <t>#MID143</t>
  </si>
  <si>
    <t>MID AMERICA Провод силиконовый 20Ga (сечение 0,52 мм²), прозрачный, 3 м (10 ft.)</t>
  </si>
  <si>
    <t>#492-30</t>
  </si>
  <si>
    <t>Провод силиконовый 18Ga (сечение 0,82 мм²), черный, 35 см</t>
  </si>
  <si>
    <t>#TQ136</t>
  </si>
  <si>
    <t>Провод сил. 18Ga (0,82 мм²) припаянный к медным. клипсам, прозрачный, 35 см</t>
  </si>
  <si>
    <t>#PSL620</t>
  </si>
  <si>
    <t>Провод силик. 18Ga (0,82 мм²) припаянный к медным клипсам, розовый, 40 см</t>
  </si>
  <si>
    <t>TURNIGY Провод силиконовый 18Ga (сечение 0,82 мм²), чёрный, 1 м</t>
  </si>
  <si>
    <t>TURNIGY Провод силиконовый 18Ga (сечение 0,82 мм²), красный, 1 м, диаметр по изоляции 2,32 мм</t>
  </si>
  <si>
    <t>#U52-3</t>
  </si>
  <si>
    <t>JK Провод силиконовый 18Ga (сечение 0,82 мм²), прозрачный, 1 м (3 фт.)</t>
  </si>
  <si>
    <t>#M431</t>
  </si>
  <si>
    <t>KOFORD Провод силиконовый 18Ga (сечение 0,82 мм²), супер гибкий, жёлтый, 1 м (3 ft)</t>
  </si>
  <si>
    <t>#492</t>
  </si>
  <si>
    <t>Провод силиконовый 18Ga (сечение 0,82 мм²), черный, 3 м (10 ft)</t>
  </si>
  <si>
    <t>Провод силиконовый 18Ga (сечение 0,82 мм²), розовый, 1 м (3 ft)</t>
  </si>
  <si>
    <t>#PS-622</t>
  </si>
  <si>
    <t>Провод силиконовый 18Ga (сечение 0,82 мм²), розовый, 3 м (10 ft)</t>
  </si>
  <si>
    <t>#TQ100</t>
  </si>
  <si>
    <t>Провод силиконовый 18Ga (сечение 0,82 мм²), оранжевый, 3 м (10 ft)</t>
  </si>
  <si>
    <t>#TQ106</t>
  </si>
  <si>
    <t>Провод силиконовый 18Ga (сечение 0,82 мм²), прозрачный, 3 м (10 ft)</t>
  </si>
  <si>
    <t>#TQ108</t>
  </si>
  <si>
    <t>Провод силиконовый 18Ga (сечение 0,82 мм²), синий, 3 м (10 ft)</t>
  </si>
  <si>
    <t>WRIGHTWAY</t>
  </si>
  <si>
    <t>#WWML</t>
  </si>
  <si>
    <t>Провод силиконовый WRIGHTWAY 18Ga (сечение 0,82 мм²), супер легкий, 2.4 м (8 ft)</t>
  </si>
  <si>
    <t>#0109</t>
  </si>
  <si>
    <t>S&amp;K Провода для блока питания 16Ga (сечение 1,31 мм²), штекеры "бананы" с одной стороны/ клипсы "аллигатор" с другой, 0,8 м</t>
  </si>
  <si>
    <t>#TQ1630</t>
  </si>
  <si>
    <t>TQ Провод силиконовый 16Ga (сечение 1,31 мм²), оранжевый, 1 м (3 ft)</t>
  </si>
  <si>
    <t>#TQ1631</t>
  </si>
  <si>
    <t>Провод силиконовый 16Ga (сечение 1,31 мм²), черный 1 м (3 ft)</t>
  </si>
  <si>
    <t>#TQ1632</t>
  </si>
  <si>
    <t>TQ Провод силиконовый 16Ga (сечение 1,31 мм²), синий, 1 м (3 ft)</t>
  </si>
  <si>
    <t>#TQ1634</t>
  </si>
  <si>
    <t>Провод силиконовый 16Ga (сечение 1,31 мм²), красный 1 м (3 ft)</t>
  </si>
  <si>
    <t>#TQ1636</t>
  </si>
  <si>
    <t>TQ Провод силиконовый 16Ga (сечение 1,31 мм²), жёлтый, 1 м (3 ft)</t>
  </si>
  <si>
    <t>#TQ952</t>
  </si>
  <si>
    <t>TQ WIRE Провод силиконовый 16Ga (сечение 1,31 мм²), синий 1,5 м (5 ft)</t>
  </si>
  <si>
    <t>TURNIGY Провод силиконовый 16Ga (сечение 1,31 мм²), синий, 1 м, диаметр по изоляции 3,04 мм</t>
  </si>
  <si>
    <t>TURNIGY Провод силиконовый 16Ga (сечение 1,31 мм²), чёрный, 1 м, диаметр по изоляции 3,08 мм</t>
  </si>
  <si>
    <t>TURNIGY Провод силиконовый 16Ga (сечение 1,31 мм²), красный, 1 м, диаметр по изоляции 3,04 мм</t>
  </si>
  <si>
    <t>Провод силиконовый 14Ga (сечение 2,08 мм²), черный, 1 м</t>
  </si>
  <si>
    <t>TURNIGY Провод силиконовый 14Ga (сечение 2,08 мм²), чёрный, 1 м, диаметр по изоляции 3,46 мм</t>
  </si>
  <si>
    <t>TURNIGY Провод силиконовый 14Ga (сечение 2,08 мм²), красный, 1 м, диаметр по изоляции 3,46 мм</t>
  </si>
  <si>
    <t>TURNIGY Провод силиконовый 14Ga (сечение 2,08 мм²), оранжевый, 1 м, диаметр по изоляции 3,54 мм</t>
  </si>
  <si>
    <t>TURNIGY Провод силиконовый 12Ga (сечение 3,31 мм²), прозрачный, 1 м, диаметр по изоляции 4,21 мм</t>
  </si>
  <si>
    <t>TURNIGY Провод силиконовый 12Ga (сечение 3,31 мм²), чёрный, 1 м, диаметр по изоляции 4,19 мм</t>
  </si>
  <si>
    <t>TURNIGY Провод силиконовый 12Ga (сечение 3,31 мм²), красный, 1 м, диаметр по изоляции 4,14 мм</t>
  </si>
  <si>
    <t>TURNIGY Провод силиконовый 12Ga (сечение 3,31 мм²), синий, 1 м, диаметр по изоляции 4,46 мм</t>
  </si>
  <si>
    <t>TURNIGY Провод силиконовый 10Ga (сечение 5,26 мм²), чёрный, 1 м, диаметр по изоляции 4,95 мм</t>
  </si>
  <si>
    <t>TURNIGY Провод силиконовый 10Ga (сечение 5,26 мм²), красный, 1 м, диаметр по изоляции 5,02 мм</t>
  </si>
  <si>
    <t>#TQ881</t>
  </si>
  <si>
    <t>Провод силиконовый 10Ga (сечение 5,26 мм²), упаковка 2.4 м</t>
  </si>
  <si>
    <t>TURNIGY Провод силиконовый 8Ga (сечение 8,37 мм²), чёрный, 1 м, диаметр по изоляции 5,92 мм</t>
  </si>
  <si>
    <t>TURNIGY Провод силиконовый 8Ga (сечение 8,37 мм²), красный, 1 м, диаметр по изоляции 6,12 мм</t>
  </si>
  <si>
    <t>Клипсы для токосъемника</t>
  </si>
  <si>
    <t>Обжимы "7-ки"латунные, комплект на 10 токосъемников</t>
  </si>
  <si>
    <t>#701</t>
  </si>
  <si>
    <t>DUBICK Клипсы для проводов в токосъемник, позолочённые, короткие, пара</t>
  </si>
  <si>
    <t>DUBICK Клипсы для проводов в токосъемник, позолочённые, короткие, (сделаны для новых токосъёмников REDFOX, но подходят и для других), 1 пара</t>
  </si>
  <si>
    <t>#702</t>
  </si>
  <si>
    <t>DUBICK Клипсы для проводов в токосъемник, позолочённые, длинные, пара</t>
  </si>
  <si>
    <t>DUBICK Клипсы для проводов в токосъемник, позолочённые, длинные, (сделаны для новых токосъёмников REDFOX, но подходят и для других), 1 пара</t>
  </si>
  <si>
    <t>#703</t>
  </si>
  <si>
    <t>DUBICK Клипсы для проводов в токосъемник, позолочённые, с зажимом для проводов, пара</t>
  </si>
  <si>
    <t>DUBICK Клипсы для проводов в токосъемник, позолочённые, с зажимом для проводов, (сделаны для новых токосъёмников REDFOX, но подходят и для других), 1 пара</t>
  </si>
  <si>
    <t>#U16</t>
  </si>
  <si>
    <t>JK Клипсы для проводов в токосъемник медные, короткие, пара</t>
  </si>
  <si>
    <t>#U15</t>
  </si>
  <si>
    <t>JK Клипсы для проводов в токосъемник медные, длинные, пара</t>
  </si>
  <si>
    <t>#U28</t>
  </si>
  <si>
    <t>JK Клипсы для проводов в токосъемник из посеребренной меди, длинные, пара</t>
  </si>
  <si>
    <t>#U60</t>
  </si>
  <si>
    <t>JK Клипсы для проводов в токосъемник, посеребренная медь, пара</t>
  </si>
  <si>
    <t>#SL7-641</t>
  </si>
  <si>
    <t>Клипсы для проводов в токосъемник медные, длинные, пара</t>
  </si>
  <si>
    <t>Proslot</t>
  </si>
  <si>
    <t>#624pair</t>
  </si>
  <si>
    <t>PROSLOT Клипсы для проводов в токосъемник, твёрдая латунь, длинные, пара</t>
  </si>
  <si>
    <t>PROSLOT Клипсы для проводов в токосъемник, твёрдая латунь, длинные, 6 пар</t>
  </si>
  <si>
    <t>#625pair</t>
  </si>
  <si>
    <t>Клипсы для проводов в токосъемник Proslot медные, короткие, пара</t>
  </si>
  <si>
    <t>#625</t>
  </si>
  <si>
    <t>Клипсы для проводов в токосъемник Proslot медные, короткие, 6 пар</t>
  </si>
  <si>
    <t>#TQ70</t>
  </si>
  <si>
    <t>Клипсы для проводов в токосъемник  из посеребренной меди, длинные, пара</t>
  </si>
  <si>
    <t>#29</t>
  </si>
  <si>
    <t>Клипсы для проводов в токосъемник медные, короткие, пара</t>
  </si>
  <si>
    <t>#30</t>
  </si>
  <si>
    <t>Прочие комплектующие для сборки моделей</t>
  </si>
  <si>
    <t>#710</t>
  </si>
  <si>
    <t>DUBICK Держатель проводов на шасси, 2 шт.</t>
  </si>
  <si>
    <t>Держатель проводов на шасси, шт.</t>
  </si>
  <si>
    <t>#M324</t>
  </si>
  <si>
    <t>#MR-1055</t>
  </si>
  <si>
    <t>MOSSETTI Силиконовые шайбы для шасси, 8 шт.</t>
  </si>
  <si>
    <t>#MR-1056</t>
  </si>
  <si>
    <t>MOSSETTI Амортизирующая мягкая пена с липким слоем "3M", толщиной 1,6 мм и размерами 50,8 мм х 76,2 мм</t>
  </si>
  <si>
    <t>#MR-1058</t>
  </si>
  <si>
    <t>MOSSETTI Амортизирующие резиновые полоски (20 шт.) с липким слоем "3M", толщиной 0,5 мм.</t>
  </si>
  <si>
    <t>#MR-1059</t>
  </si>
  <si>
    <t>MOSSETTI Амортизирующий резиновый материал с липким слоем "3M", размерами 50,4 мм х 76,2 мм.</t>
  </si>
  <si>
    <t>#484</t>
  </si>
  <si>
    <t>Винт-саморез для крепления двигателя Ø2.3 мм, под шестигранник, шт.</t>
  </si>
  <si>
    <t>#M55</t>
  </si>
  <si>
    <t>JK Винт крепления крышки мотора Hawk, 1.5 мм, под ключ шестигранник, нержавеющая сталь, 1 шт.</t>
  </si>
  <si>
    <t>#M52</t>
  </si>
  <si>
    <t>JK Винт крепления крышки мотора, 1.27 мм (.050"), длина 6 мм, черный, под ключ шестигранник, 1 шт.</t>
  </si>
  <si>
    <t>#M52-6</t>
  </si>
  <si>
    <t>JK Винт крепления крышки мотора, 1.27 мм (.050"), длина 6 мм, черный, под ключ шестигранник, 1 уп. (6 шт.)</t>
  </si>
  <si>
    <t>#M53</t>
  </si>
  <si>
    <t>JK Винт крепления крышки мотора, саморез, Ø5/64", длина 2 мм, под ключ шестигранник, чёрный, 1 шт.</t>
  </si>
  <si>
    <t>#M51</t>
  </si>
  <si>
    <t>JK Винт крепления крышки мотора, саморез, под крестовую отвёртку, 1 шт.</t>
  </si>
  <si>
    <t>#WWPS</t>
  </si>
  <si>
    <t>WRIGHTWAY Винт крепления крышки мотора, 0/80", нержавеющая сталь, под крестовую отвёртку, 1 шт.</t>
  </si>
  <si>
    <t>JK Винт для крепления двигателей FALCON Ø2 мм, под шестигранник, шт.</t>
  </si>
  <si>
    <t>#412</t>
  </si>
  <si>
    <t>Скоба для фиксации боковин шасси Champion Turboflex, шт.</t>
  </si>
  <si>
    <t>#C40B</t>
  </si>
  <si>
    <t>JK Площадка для пайки мотора на шасси Production 1/24 JK 4" "Cheetah X25", шт.</t>
  </si>
  <si>
    <t>Опционный торсион для шасси Production 1/24 JK 4" "Cheetah X25", Ø1.2 мм</t>
  </si>
  <si>
    <t>#MR-1050</t>
  </si>
  <si>
    <t>MOSSETTI Площадка для пайки мотора на шасси Production 1/24 Patriot, 2 шт. (также подходит для шасси JK #C26)</t>
  </si>
  <si>
    <t>#U62</t>
  </si>
  <si>
    <t>JK Стопорный винт Ø4/40" в диски и шестерни, со сквозным отверстием, 1 шт.</t>
  </si>
  <si>
    <t>#ARP440</t>
  </si>
  <si>
    <t>Стопорный винт Ø4/40" в диски и шестерни сквозной, длинной 2.15 мм, шт.</t>
  </si>
  <si>
    <t>SLOT FOX</t>
  </si>
  <si>
    <t>#SF32200</t>
  </si>
  <si>
    <t>SLOT FOX Стопорный винт Ø4/40" в диски и шестерни, со сквозным отверстием, 1 шт.</t>
  </si>
  <si>
    <t>SLOT FOX Стопорный винт Ø4/40" в диски и шестерни, со сквозным отверстием, 100 шт.</t>
  </si>
  <si>
    <t>#555</t>
  </si>
  <si>
    <t>Стопорный винт Ø4/40" в диски и шестерни, шт.</t>
  </si>
  <si>
    <t>#555BP</t>
  </si>
  <si>
    <t>Стопорный винт Ø4/40" в диски и шестерни, 100 шт.</t>
  </si>
  <si>
    <t>#399</t>
  </si>
  <si>
    <t>DUBICK Стопорный винт Ø4/40" х 1/8" (3,15 мм) в диски и шестерни, 12 шт. в пластиковой тубе</t>
  </si>
  <si>
    <t>#400</t>
  </si>
  <si>
    <t>DUBICK Стопорный винт Ø4/40" х 1/8" (3,15 мм) в диски и шестерни, 25 шт.</t>
  </si>
  <si>
    <t>DUBICK Стопорный винт Ø4/40" х 1/8" (3,15 мм) в диски и шестерни, 50 шт. в пластиковой тубе</t>
  </si>
  <si>
    <t>DUBICK Стопорный винт Ø4/40" х 1/8" (3,15 мм) в диски и шестерни, 100 шт. в пластиковой тубе</t>
  </si>
  <si>
    <t>#885</t>
  </si>
  <si>
    <t>Стопорный винт Ø4/40" в диски и шестерни, со сквозным отверстием, длинной 1/8" (3.15 мм), шт.</t>
  </si>
  <si>
    <t>Стопорный винт Ø4/40" в диски и шестерни, со сквозным отверстием, длинной 1/8" (3.15 мм), 50 шт.</t>
  </si>
  <si>
    <t>#886</t>
  </si>
  <si>
    <t>Стопорный винт Ø4/40" в диски и шестерни, длинной 1/8" (3.15 мм), шт.</t>
  </si>
  <si>
    <t>Стопорный винт Ø4/40" в диски и шестерни, длинной 1/8" (3.15 мм), 50 шт.</t>
  </si>
  <si>
    <t>#621</t>
  </si>
  <si>
    <t>Стопорный винт Ø4/40" в диски и шестерни, со сквозным отверстием, 12 шт.</t>
  </si>
  <si>
    <t>#321</t>
  </si>
  <si>
    <t>CAHOZA Стопорный винт Ø4/40" х 3/32" (2,36 мм) в диски и шестерни, 1 шт.</t>
  </si>
  <si>
    <t>CAHOZA Стопорный винт Ø4/40" х 3/32" (2,36 мм) в диски и шестерни, 24 шт.</t>
  </si>
  <si>
    <t>#320-1</t>
  </si>
  <si>
    <t>CAHOZA Стопорный винт Ø4/40" х 3/32" (2,36 мм) в диски и шестерни, со сквозным отверстием, 1 шт.</t>
  </si>
  <si>
    <t>#320</t>
  </si>
  <si>
    <t>CAHOZA Стопорный винт Ø4/40" х 3/32" (2,36 мм) в диски и шестерни, со сквозным отверстием, 24 шт.</t>
  </si>
  <si>
    <t>B52</t>
  </si>
  <si>
    <t>B52 Стопорный винт Ø4/40" в диски и шестерни, со сквозным отверстием, короткий, сделан из очень твёрдой стали, 1 шт.</t>
  </si>
  <si>
    <t>Токосъемники с стандартным профилем</t>
  </si>
  <si>
    <t>GENERIC</t>
  </si>
  <si>
    <t>#G1603</t>
  </si>
  <si>
    <t>Токосъемник Generic Starburst со стандартным профилем, без резьбы</t>
  </si>
  <si>
    <t>#G1604</t>
  </si>
  <si>
    <t>GENERIC Токосъемник Starburst со стандартным профилем, без резьбы</t>
  </si>
  <si>
    <t>#HR602</t>
  </si>
  <si>
    <t>H&amp;R Токосъёмник 1/24 с гайкой и шайбой, 1 шт.</t>
  </si>
  <si>
    <t>#645</t>
  </si>
  <si>
    <t>Токосъемник PARMA BLADE со стандартным профилем и резьбой</t>
  </si>
  <si>
    <t>#SL7-424</t>
  </si>
  <si>
    <t>Токосъемник SLICK со стандартным профилем, облегченный, без резьбы</t>
  </si>
  <si>
    <t>#70222</t>
  </si>
  <si>
    <t>Токосъемник PSE со стандартным профилем и резьбой</t>
  </si>
  <si>
    <t>#M699</t>
  </si>
  <si>
    <t>Токосъемник KOFORD со стандартным профилем без резьбы</t>
  </si>
  <si>
    <t>#M273</t>
  </si>
  <si>
    <t>Токосъемник KOFORD со стандартным профилем и резьбой</t>
  </si>
  <si>
    <t xml:space="preserve">#SL7-424 </t>
  </si>
  <si>
    <t>Токосъемник SLICK со стандартным профилем, облегченный</t>
  </si>
  <si>
    <t xml:space="preserve">#SL7-423 </t>
  </si>
  <si>
    <t xml:space="preserve">Набор токосъемн. SLICK со станд. профилем и резьбой облегченный + гайка алюминиевая 9,5 мм + 2 шт. шайбы стальные для токосъемника толщиной 0.25 мм </t>
  </si>
  <si>
    <t>#U4</t>
  </si>
  <si>
    <t>JK Токосъемник со стандартным профилем и резьбой, удлиненный (под заказ)</t>
  </si>
  <si>
    <t>Токосъемники с низким профилем</t>
  </si>
  <si>
    <t>EAGLE PRODUCTS</t>
  </si>
  <si>
    <t>#EDPGUIDE</t>
  </si>
  <si>
    <t>EAGLE Токосъёмник с низким профилем, чёрный, без резьбы</t>
  </si>
  <si>
    <t>#U3</t>
  </si>
  <si>
    <t>JK Токосъемник с низким профилем и резьбой</t>
  </si>
  <si>
    <t xml:space="preserve">#SL7-452 </t>
  </si>
  <si>
    <t>Токосъемник SLICK с низким профилем облегченный, нейлоновый, без резьбы</t>
  </si>
  <si>
    <t>#26</t>
  </si>
  <si>
    <t>CAHOZA Токосъемник с низким профилем, нейлоновый, без резьбы</t>
  </si>
  <si>
    <t>#28</t>
  </si>
  <si>
    <t>CAHOZA Токосъемник с низким профилем, графитовый, без резьбы</t>
  </si>
  <si>
    <t>#70223</t>
  </si>
  <si>
    <t>Токосъемник PSE с низким профилем и резьбой</t>
  </si>
  <si>
    <t>#JK3504</t>
  </si>
  <si>
    <t>Токосъемник JKс низким профилем и резьбой, удлиненный</t>
  </si>
  <si>
    <t>#M469</t>
  </si>
  <si>
    <t>Токосъемник KOFORD с низким профилем и резьбой</t>
  </si>
  <si>
    <t>#RFBAGC</t>
  </si>
  <si>
    <t>Токосъемник RED FOX с низким профилем, без резьбы, удлиненный</t>
  </si>
  <si>
    <t>B52 Токосъёмник с низким профилем, графитовый, без резьбы</t>
  </si>
  <si>
    <t>#MID130UC</t>
  </si>
  <si>
    <t>MID AMERICA Токосъёмник с низким профилем Aero, нейлон (красный), без резьбы</t>
  </si>
  <si>
    <t>#335</t>
  </si>
  <si>
    <t>CAHOZA Токосъемник с низким профилем, нейлоновый, синий, без резьбы</t>
  </si>
  <si>
    <t>#336</t>
  </si>
  <si>
    <t>CAHOZA Токосъемник с низким профилем, нейлоновый, фиолетовый, без резьбы</t>
  </si>
  <si>
    <t>#337</t>
  </si>
  <si>
    <t>CAHOZA Токосъемник с низким профилем, нейлоновый, бесцветный, без резьбы</t>
  </si>
  <si>
    <t>#U65</t>
  </si>
  <si>
    <t>JK Токосъёмник с низким профилем "Enterprise", сделан из углеродных нанотрубок с тефлоновыми примесями</t>
  </si>
  <si>
    <t>#U65T</t>
  </si>
  <si>
    <t>JK Токосъёмник с низким профилем и резьбой "Enterprise", сделан из углеродных нанотрубок с тефлоновыми примесями</t>
  </si>
  <si>
    <t>#RFBAGH</t>
  </si>
  <si>
    <t>Токосъемник RED FOX с низким профилем, без резьбы. Фактически удлиняет шасси.</t>
  </si>
  <si>
    <t>#MID137</t>
  </si>
  <si>
    <t>MID America Токосъёмник HP с низким профилем, графитовый, с резьбой</t>
  </si>
  <si>
    <t>BSR</t>
  </si>
  <si>
    <t>BSR Токосъёмник RED FOX с низким профилем, графитовый, утяжеленный (вес 1.56 г.)</t>
  </si>
  <si>
    <t>BSR Токосъёмник RED FOX с низким профилем, графитовый, утяжеленный (+1 г.) (общий вес 2.56 г.)</t>
  </si>
  <si>
    <t>RED FOX Токосъёмник с низким профилем, графитовый, утяжелённый на 0,4 гр.</t>
  </si>
  <si>
    <t>RED FOX Токосъёмник с низким профилем, графитовый, утяжелённый на 0,75 гр.</t>
  </si>
  <si>
    <t>#MID131CHW</t>
  </si>
  <si>
    <t>MID AMERICA Утяжелённый токосъёмник с низким профилем, графитовый, с резьбой, 1 шт.</t>
  </si>
  <si>
    <t>Chicagoland Raceway</t>
  </si>
  <si>
    <t>CHICAGOLAND RACEWAY Токосъёмник с низким профилем, графитовый утяжелённый вольфрамом, обычный (общий вес 2,75 г.)</t>
  </si>
  <si>
    <t>CHICAGOLAND RACEWAY Токосъёмник с низким профилем, графитовый утяжелённый вольфрамом, утяжеленный (общий вес 3,45 г.)</t>
  </si>
  <si>
    <t>Гайки для токосъемника</t>
  </si>
  <si>
    <t>#CR074</t>
  </si>
  <si>
    <t>CHICAGOLAND RACEWAY Гайка-"втулка" токосъёмника алюминиевая, без внутренней резьбы, 1 шт.</t>
  </si>
  <si>
    <t>#MID138B</t>
  </si>
  <si>
    <t>MID AMERICA Гайка токосъёмника алюминиевая, под ключ-шпильку #MID138, чёрная</t>
  </si>
  <si>
    <t>#MID138R</t>
  </si>
  <si>
    <t>MID AMERICA Гайка токосъёмника алюминиевая, под ключ-шпильку #MID138, красная</t>
  </si>
  <si>
    <t>#CR021A</t>
  </si>
  <si>
    <t>Гайка токосъемника пластиковая, 9,5 мм между гранями</t>
  </si>
  <si>
    <t>#706</t>
  </si>
  <si>
    <t>DUBICK Гайка токосъемника дюралевая VOKI (#043), 9 мм между гранями</t>
  </si>
  <si>
    <t>#U8</t>
  </si>
  <si>
    <t>JK Гайка токосъемника дюралевая, 9 мм между гранями</t>
  </si>
  <si>
    <t>#31</t>
  </si>
  <si>
    <t>Гайка токосъемника дюралевая, 9 мм между гранями</t>
  </si>
  <si>
    <t>#RFG01</t>
  </si>
  <si>
    <t>RED FOX Гайка токосъёмника латунная</t>
  </si>
  <si>
    <t>#31-A</t>
  </si>
  <si>
    <t>CAHOZA Гайка токосъёмника алюминиевая, красное анодирование, 9 мм между гранями</t>
  </si>
  <si>
    <t>#310-3</t>
  </si>
  <si>
    <t>SONIC Гайка для токосъёмника, латунная, низкий профиль, 1 шт</t>
  </si>
  <si>
    <t>#M615</t>
  </si>
  <si>
    <t>Гайка токосъемника латунная 9.5 мм между гранями, добавляет 1 грамм веса</t>
  </si>
  <si>
    <t>#U5</t>
  </si>
  <si>
    <t>JK Гайка токосъемника дюралевая, 9.5 мм между гранями</t>
  </si>
  <si>
    <t>#U7</t>
  </si>
  <si>
    <t>JK Гайка токосъемника латунная, 9.5 мм между гранями</t>
  </si>
  <si>
    <t>#M302</t>
  </si>
  <si>
    <t>Гайка ток. дюралевая облегченная, анодированная, 9.5 мм между гранями</t>
  </si>
  <si>
    <t>#U61</t>
  </si>
  <si>
    <t>JK Гайка токосъемника дюралевая облегченная, PRO-версия, синее анодирование, круглая, под специальный ключ JK#L30</t>
  </si>
  <si>
    <t>#310444</t>
  </si>
  <si>
    <t>Гайка ток. дюралевая облегченная, фиолетовое анодирование, 9.5 мм между гранями</t>
  </si>
  <si>
    <t>TWP</t>
  </si>
  <si>
    <t>#TWPPOA-002</t>
  </si>
  <si>
    <t>TWP Гайка токосъёмника латунная, стандартная</t>
  </si>
  <si>
    <t>#TWPGNA-001</t>
  </si>
  <si>
    <t>TWP Гайка токосъёмника алюминиевая, облегчённая, анодированная, красная</t>
  </si>
  <si>
    <t>#RFG02</t>
  </si>
  <si>
    <t>RED FOX Гайка токосъёмника алюминиевая</t>
  </si>
  <si>
    <t>Шайбы для токосъемника</t>
  </si>
  <si>
    <t>#603</t>
  </si>
  <si>
    <t>DUBICK Шайбы для токосъёмника толщиной 0.02 мм, прецизионные, пластмассовые, 1 шт.</t>
  </si>
  <si>
    <t>#MID147S</t>
  </si>
  <si>
    <t>MID AMERICA Шайбы для токосъёмника толщиной 0.08 мм, нержавеющая сталь, 8 шт.</t>
  </si>
  <si>
    <t>#708</t>
  </si>
  <si>
    <t>DUBICK Шайбы для токосъёмника толщиной 0.1 мм, прецизионные, стальные, 6 шт.</t>
  </si>
  <si>
    <t>VOKI</t>
  </si>
  <si>
    <t>#047</t>
  </si>
  <si>
    <t>Шайбы токосъемника толщиной 0.1 мм, стальные, 5 шт.</t>
  </si>
  <si>
    <t>#602</t>
  </si>
  <si>
    <t>DUBICK Шайбы для токосъёмника VOKI толщиной 0.1 мм, прецизионные, стальные, 5 шт.</t>
  </si>
  <si>
    <t>#M322</t>
  </si>
  <si>
    <t>Шайбы токосъемника толщиной 0.13 мм, фторопластовые, 6 шт.</t>
  </si>
  <si>
    <t>DUBICK Шайбы для токосъёмника толщиной 0.25 мм, прецизионные, стальные, 6 шт.</t>
  </si>
  <si>
    <t>#M321</t>
  </si>
  <si>
    <t>Шайбы токосъемника толщиной 0.254 мм, бронзовая, 6 шт.</t>
  </si>
  <si>
    <t>#MID148S</t>
  </si>
  <si>
    <t>MID AMERICA Шайбы для токосъёмника толщиной 0.254 мм, нержавеющая сталь, 8 шт.</t>
  </si>
  <si>
    <t>#MID150</t>
  </si>
  <si>
    <t>MID AMERICA Шайбы для токосъёмника толщиной 0.81 мм, тефлоновые, 8 шт.</t>
  </si>
  <si>
    <t>Щетки в токосъемник</t>
  </si>
  <si>
    <t>ЩЁТКИ В ТОКОСЪЁМНИК GENERIC USA, ПАРА</t>
  </si>
  <si>
    <t>#MID410</t>
  </si>
  <si>
    <t>MID AMERICA Щётки в токосъёмник, пара</t>
  </si>
  <si>
    <t>MID AMERICA Щётки в токосъёмник, 100 пар</t>
  </si>
  <si>
    <t>#U10</t>
  </si>
  <si>
    <t>JK Щётки в токосъёмник, мягкие, (размеры: 0,9 мм x 4,85 мм x 32 мм), пара</t>
  </si>
  <si>
    <t>#U11</t>
  </si>
  <si>
    <t>JK Щётки в токосъёмник, жесткие, (размеры: 0,8 мм x 4,8 мм x 27,5 мм), пара - #U11</t>
  </si>
  <si>
    <t>#M661</t>
  </si>
  <si>
    <t>ЩЁТКИ В ТОКОСЪЁМНИК KOFORD, ПАРА</t>
  </si>
  <si>
    <t>#MID405-1</t>
  </si>
  <si>
    <t>#MID405</t>
  </si>
  <si>
    <t>PAW</t>
  </si>
  <si>
    <t>ЩЁТКИ В ТОКОСЪЁМНИК PAW, ПАРА</t>
  </si>
  <si>
    <t>Race Pace</t>
  </si>
  <si>
    <t>#70408</t>
  </si>
  <si>
    <t>ЩЁТКИ В ТОКОСЪЁМНИК RACE PACE, ПАРА</t>
  </si>
  <si>
    <t>PRIME</t>
  </si>
  <si>
    <t>#RGB</t>
  </si>
  <si>
    <t>ЩЁТКИ В ТОКОСЪЁМНИК PRIME Racing, ПАРА</t>
  </si>
  <si>
    <t>ЩЁТКИ В ТОКОСЪЁМНИК RED FOX, ПАРА</t>
  </si>
  <si>
    <t>#663</t>
  </si>
  <si>
    <t>ЩЁТКИ В ТОКОСЪЁМНИК "BIG MAMA", ПАРА</t>
  </si>
  <si>
    <t>#MID400</t>
  </si>
  <si>
    <t>MID AMERICA Щётки в токосъёмник 300, толщиной 0,56 мм, 1 пара</t>
  </si>
  <si>
    <t>MID AMERICA Щётки в токосъёмник 300, толщиной 0,56 мм, 10 пар</t>
  </si>
  <si>
    <t>#340</t>
  </si>
  <si>
    <t>CAHOZA Щётки в токосъёмник "Light", 408 жил, толщиной 0,6 мм, 1 пара</t>
  </si>
  <si>
    <t>#341</t>
  </si>
  <si>
    <t>CAHOZA Щётки в токосъёмник "Medium", 552 жилы, толщиной 0,7 мм, 1 пара</t>
  </si>
  <si>
    <t>#342</t>
  </si>
  <si>
    <t>CAHOZA Щётки в токосъёмник "Heavy", 624 жилы, толщиной 0,8 мм, 1 пара</t>
  </si>
  <si>
    <t>#RFBRAIDHP1</t>
  </si>
  <si>
    <t>#RFBRAIDHP30</t>
  </si>
  <si>
    <t>SCB</t>
  </si>
  <si>
    <t>#GCCU01205</t>
  </si>
  <si>
    <t>SCB Щётки в токосъёмник GOOD CONTACT (размеры 5,40 x 0,65 мм), 5 пар</t>
  </si>
  <si>
    <t>#HSCU01205</t>
  </si>
  <si>
    <t>SCB Щётки в токосъёмник HIGH SPEED (размеры 4,90 x 0,65 мм), 5 пар</t>
  </si>
  <si>
    <t>#STCU01200</t>
  </si>
  <si>
    <t>SCB Щётки в токосъёмник STANDARD (размеры: 4,80 мм x 0,60 мм), 5 пар</t>
  </si>
  <si>
    <t>#STCU01150/L</t>
  </si>
  <si>
    <t>SCB Щётки в токосъёмник SUPER THIN LONG (размеры: 4,50 мм x 0,50 мм х 32 мм), 5 пар</t>
  </si>
  <si>
    <t>#SSCU01100/L</t>
  </si>
  <si>
    <t>SCB Щётки в токосъёмник SUPER SOFT LONG (размеры: 4,00 мм x 0,50 мм х 32 мм), 5 пар</t>
  </si>
  <si>
    <t>#GRCU01095</t>
  </si>
  <si>
    <t>SCB Щётки в токосъёмник GOOD RUN (размеры: 3,50 мм x 0,50 мм), 5 пар</t>
  </si>
  <si>
    <t>#FCCU01221</t>
  </si>
  <si>
    <t>SCB Щётки в токосъёмник FLYING CARS (размеры: 5,10 мм x 0,70 мм), 5 пар</t>
  </si>
  <si>
    <t>#FCCU01220</t>
  </si>
  <si>
    <t>SCB Щётки в токосъёмник FLYING CARS (размеры: 4.6 мм x 0.7 мм x 30 мм), 5 пар</t>
  </si>
  <si>
    <t>#USCU01220</t>
  </si>
  <si>
    <t>SCB Щётки в токосъёмник ULTRA SOFT (размеры: 4.95 мм x 0.75 мм x 30 мм), 5 пар</t>
  </si>
  <si>
    <t>#TQCU01090</t>
  </si>
  <si>
    <t>SCB Щётки в токосъёмник TOP-Q (размеры: 4,0 x 0,35 х 26 мм), 5 пар</t>
  </si>
  <si>
    <t>#STSCU01150</t>
  </si>
  <si>
    <t>SCB Щётки в токосъёмник SUPER THIN мягкие (размеры: 3,9 x 0,55 х 30 мм), 5 пар</t>
  </si>
  <si>
    <t>#SBCU01295</t>
  </si>
  <si>
    <t>SCB Щётки в токосъёмник SUPER SUPER BIG (размеры: 5,2 x 0,8 х 25 мм), 5 пар</t>
  </si>
  <si>
    <t>#FCCU01260</t>
  </si>
  <si>
    <t>SCB Щётки в токосъёмник FLYING CARS PLUS (размеры: 4,90 мм x 0,80 мм), 5 пар</t>
  </si>
  <si>
    <t>#BFCU01215</t>
  </si>
  <si>
    <t>SCB Щётки в токосъёмник BIG FLY (размеры: 4,75 мм x 0,65 х 30 мм), для классов G-12 - G-7, 5 пар</t>
  </si>
  <si>
    <t>#SSAGO01100</t>
  </si>
  <si>
    <t>SCB Щётки в токосъёмник SUPER SOFT (размеры: 4, мм x 0,50 мм x 26 мм), серебряное покрытие, 5 пар</t>
  </si>
  <si>
    <t>#STAG01150</t>
  </si>
  <si>
    <t>SCB Щётки в токосъёмник SUPER THIN (размеры: 4,5 мм x 0,50 мм), серебряное покрытие, 5 пар</t>
  </si>
  <si>
    <t>#GCAG01205</t>
  </si>
  <si>
    <t>SCB Щётки в токосъёмник GOOD CONTACT (размеры: 5 мм x 0,65 x 30 мм), серебряное покрытие, 5 пар</t>
  </si>
  <si>
    <t>#HSAG01205</t>
  </si>
  <si>
    <t>SCB Щётки в токосъёмник HIGHT SPEED (размеры: 4,9 x 0,65 х 30 мм), серебряное покрытие, 5 пар</t>
  </si>
  <si>
    <t>#STAG01200</t>
  </si>
  <si>
    <t>SCB Щётки в токосъёмник STANDARD (размеры: 4,6 x 0,6 х 30 мм), серебряное покрытие, 5 пар</t>
  </si>
  <si>
    <t>#M660</t>
  </si>
  <si>
    <t>ЩЁТКИ В ТОКОСЪЁМНИК KOFORD, 12 ПАР, в пластиковой коробке</t>
  </si>
  <si>
    <t>ШЕСТЕРНИ И ТРИБКИ</t>
  </si>
  <si>
    <t>Шестерни корончатые на ось 2 мм</t>
  </si>
  <si>
    <t>BSV</t>
  </si>
  <si>
    <t>#BSVF72302</t>
  </si>
  <si>
    <t>BSV Шестерня корончатая 72 pitch 30 зубов, под ось 2 мм, чёрная</t>
  </si>
  <si>
    <t>#G630Lm</t>
  </si>
  <si>
    <t>JK Шестерня корончатая 64-72 pitch 30 зубов, под ось 2 мм, Ø13.2 мм, зеленая</t>
  </si>
  <si>
    <t>#SK30722</t>
  </si>
  <si>
    <t>S&amp;K Шестерня корончатая гипоидная 72 pitch (0,35 модуль) 30 зубов, со смещением 0.5 мм, под ось 2 мм, Ø13.2 мм, зеленая - Offset 0.5mm</t>
  </si>
  <si>
    <t>#F1-2 mm</t>
  </si>
  <si>
    <t>Шестерня корончатая 64-72 pitch 30 зубов, под ось 2 мм,  Ø13.05 мм, зеленая</t>
  </si>
  <si>
    <t>BSR Шестерня корончатая 72 pitch (0,35 модуль), 30 зубов, под ось 2 мм, Ø13.05 мм, с титановой ступицей, вес 0,81 г.</t>
  </si>
  <si>
    <t>CAHOZA Шестерня корончатая 72 pitch 31 зуб, под ось 2 мм, Ø13.42 мм, голубая</t>
  </si>
  <si>
    <t>#BSVF72322</t>
  </si>
  <si>
    <t>BSV Шестерня корончатая 72 pitch 32 зуба, под ось 2 мм, чёрная</t>
  </si>
  <si>
    <t>#BSVF72332</t>
  </si>
  <si>
    <t>BSV Шестерня корончатая 72 pitch 33 зуба, под ось 2 мм, чёрная</t>
  </si>
  <si>
    <t>#SK3372</t>
  </si>
  <si>
    <t>S&amp;K Шестерня корончатая гипоидная 72 pitch (0,35 модуль) 33 зуба, со смещением 0.5 мм, под ось 2 мм, Ø13.2 мм, зеленая - Offset 0.5mm</t>
  </si>
  <si>
    <t>#CG733</t>
  </si>
  <si>
    <t>VITULA Шестерня корончатая гипоидная 72 pitch 33 зуба, под ось 2 мм,  Ø13.2 мм, красная</t>
  </si>
  <si>
    <t>Шестерни корончатые на ось 3/32" (2,36 мм)</t>
  </si>
  <si>
    <t>Offset 0.5mm</t>
  </si>
  <si>
    <t>Шестерня корончатая гипоидная 72 pitch 30 зубов, со смещением 0.5 мм, под ось 3/32",  Ø13.2 мм, зеленая</t>
  </si>
  <si>
    <t>#BSVF7230</t>
  </si>
  <si>
    <t>BSV Шестерня корончатая 72 pitch 30 зубов, под ось 3/32", чёрная</t>
  </si>
  <si>
    <t>#F1-32</t>
  </si>
  <si>
    <t>Шестерня корончатая 64-72 pitch 30 зубов, под ось 3/32",  Ø13.05 мм, зеленая</t>
  </si>
  <si>
    <t>#BSVF7232</t>
  </si>
  <si>
    <t>BSV Шестерня корончатая 72 pitch 32 зуба, под ось 3/32", чёрная</t>
  </si>
  <si>
    <t>#BSVF7233</t>
  </si>
  <si>
    <t>BSV Шестерня корончатая 72 pitch 33 зуба, под ось 3/32", чёрная</t>
  </si>
  <si>
    <t>Шестерня корончатая гипоидная 72 pitch 33 зуба, со смещением 0.5 мм, под ось 3/32",  Ø13.2 мм, зеленая</t>
  </si>
  <si>
    <t>Шестерня корончатая 48 pitch 26-33 зуба, под ось 1/8" с переходником под ось 3/32"", с винтом (под заказ)</t>
  </si>
  <si>
    <t>#70147</t>
  </si>
  <si>
    <t>Шестерня корончатая 48 pitch 28 зубов, под ось 1/8" с переходником под ось 3/32",  Ø17.7 мм, с винтом (под заказ)</t>
  </si>
  <si>
    <t>#BSV0726</t>
  </si>
  <si>
    <t>BSV Шестерня корончатая 48 pitch (0,5 модуль) 26 зубов, под ось 3/32" (2.36 мм),  Ø16.7 мм</t>
  </si>
  <si>
    <t>#BSV0727</t>
  </si>
  <si>
    <t>BSV Шестерня корончатая 48 pitch (0,5 модуль) 27 зубов, под ось 3/32" (2.36 мм),  Ø17.2 мм</t>
  </si>
  <si>
    <t>#PAR3327</t>
  </si>
  <si>
    <t>#M671-27</t>
  </si>
  <si>
    <t>KOFORD Шестерня корончатая 48 pitch (0,5 модуль) 27 зубов, под ось 3/32" (2,36 мм)</t>
  </si>
  <si>
    <t>KOFORD Шестерня корончатая 48 pitch (0,5 модуль) 27 зубов, под ось 3/32" (2,36 мм), 1 уп. (6 шт.)</t>
  </si>
  <si>
    <t xml:space="preserve">#RFCROWN27TN </t>
  </si>
  <si>
    <t>RED FOX Шестерня корончатая 48 pitch (0,5 модуль) 27 зубов, под ось 3/32" (2.36 мм)</t>
  </si>
  <si>
    <t>#BSV0728</t>
  </si>
  <si>
    <t>BSV Шестерня корончатая 48 pitch (0,5 модуль) 28 зубов, под ось 3/32" (2.36 мм), Ø17.9 мм</t>
  </si>
  <si>
    <t>M668-28</t>
  </si>
  <si>
    <t>Шестерня корончатая 48 pitch 28 зубов, под ось 3/32",  Ø17.75 мм, с винтом</t>
  </si>
  <si>
    <t>#M671-28</t>
  </si>
  <si>
    <t>KOFORD Шестерня корончатая 48 pitch (0,5 модуль) 28 зубов, под ось 3/32" (2,36 мм)</t>
  </si>
  <si>
    <t>KOFORD Шестерня корончатая 48 pitch (0,5 модуль) 28 зубов, под ось 3/32" (2,36 мм), 1 уп. (6 шт.)</t>
  </si>
  <si>
    <t>#RFCROWN28TN</t>
  </si>
  <si>
    <t>RED FOX Шестерня корончатая 48 pitch (0,5 модуль) 28 зубов, под ось 3/32" (2.36 мм)</t>
  </si>
  <si>
    <t>#BSV0729</t>
  </si>
  <si>
    <t>BSV Шестерня корончатая 48 pitch (0,5 модуль) 29 зубов, под ось 3/32" (2.36 мм)</t>
  </si>
  <si>
    <t>#BSV0730</t>
  </si>
  <si>
    <t>BSV Шестерня корончатая 48 pitch (0,5 модуль) 30 зубов, под ось 3/32" (2.36 мм)</t>
  </si>
  <si>
    <t>#BSV0731</t>
  </si>
  <si>
    <t>BSV Шестерня корончатая 48 pitch (0,5 модуль) 31 зуб, под ось 3/32" (2.36 мм)</t>
  </si>
  <si>
    <t>#BSV0732</t>
  </si>
  <si>
    <t>BSV Шестерня корончатая 48 pitch (0,5 модуль) 32 зуба, под ось 3/32" (2.36 мм)</t>
  </si>
  <si>
    <t>#BSV0733</t>
  </si>
  <si>
    <t>BSV Шестерня корончатая 48 pitch (0,5 модуль) 33 зуба, под ось 3/32" (2.36 мм)</t>
  </si>
  <si>
    <t>#BSV0734</t>
  </si>
  <si>
    <t>BSV Шестерня корончатая 48 pitch (0,5 модуль) 34 зуба, под ось 3/32" (2.36 мм)</t>
  </si>
  <si>
    <t>#BSVF4842332</t>
  </si>
  <si>
    <t>BSV Шестерня корончатая 48 pitch (0,5 модуль) 42 зуба, под ось 3/32" (2.36 мм)</t>
  </si>
  <si>
    <t>#BSVF4843332</t>
  </si>
  <si>
    <t>BSV Шестерня корончатая 48 pitch (0,5 модуль) 43 зуба, под ось 3/32" (2.36 мм)</t>
  </si>
  <si>
    <t>#BSVF4844332</t>
  </si>
  <si>
    <t>BSV Шестерня корончатая 48 pitch (0,5 модуль) 44 зуба, под ось 3/32" (2.36 мм)</t>
  </si>
  <si>
    <t>Шестерни корончатые на ось 1/8" (3,15 мм)</t>
  </si>
  <si>
    <t>#BSV0826315</t>
  </si>
  <si>
    <t>BSV Шестерня корончатая 48 pitch (0,5 модуль) 26 зубов, под ось 1/8" (3.15 мм)</t>
  </si>
  <si>
    <t>#BSV0827315</t>
  </si>
  <si>
    <t>BSV Шестерня корончатая 48 pitch (0,5 модуль) 27 зубов, под ось 1/8" (3.15 мм)</t>
  </si>
  <si>
    <t>#BSV0828315</t>
  </si>
  <si>
    <t>BSV Шестерня корончатая 48 pitch (0,5 модуль) 28 зубов, под ось 1/8" (3.15 мм)</t>
  </si>
  <si>
    <t>#BSV0829315</t>
  </si>
  <si>
    <t>BSV Шестерня корончатая 48 pitch (0,5 модуль) 29 зубов, под ось 1/8" (3.15 мм)</t>
  </si>
  <si>
    <t>#BSV0830315</t>
  </si>
  <si>
    <t>BSV Шестерня корончатая 48 pitch (0,5 модуль) 30 зубов, под ось 1/8" (3.15 мм)</t>
  </si>
  <si>
    <t>#BSV0831315</t>
  </si>
  <si>
    <t>BSV Шестерня корончатая 48 pitch (0,5 модуль) 31 зуб, под ось 1/8" (3.15 мм)</t>
  </si>
  <si>
    <t>#BSV0832315-6</t>
  </si>
  <si>
    <t>BSV Шестерня корончатая 48 pitch (0,5 модуль) 32 зуба, под ось 1/8" (3.15 мм)</t>
  </si>
  <si>
    <t>#BSV0833315-7</t>
  </si>
  <si>
    <t>BSV Шестерня корончатая 48 pitch (0,5 модуль) 33 зуба, под ось 1/8" (3.15 мм)</t>
  </si>
  <si>
    <t>#BSV0834315-8</t>
  </si>
  <si>
    <t>BSV Шестерня корончатая 48 pitch (0,5 модуль) 34 зуба, под ось 1/8" (3.15 мм)</t>
  </si>
  <si>
    <t>#BSVF4842315</t>
  </si>
  <si>
    <t>BSV Шестерня корончатая 48 pitch (0,5 модуль) 42 зуба, под ось 1/8" (3.15 мм)</t>
  </si>
  <si>
    <t>#BSVF4843315</t>
  </si>
  <si>
    <t>BSV Шестерня корончатая 48 pitch (0,5 модуль) 43 зуба, под ось 1/8" (3.15 мм)</t>
  </si>
  <si>
    <t>#BSVF4844315</t>
  </si>
  <si>
    <t>BSV Шестерня корончатая 48 pitch (0,5 модуль) 44 зуба, под ось 1/8" (3.15 мм)</t>
  </si>
  <si>
    <t>Шестерня корончатая 48 pitch 26-33 зуба, под ось 1/8", с винтом (под заказ)</t>
  </si>
  <si>
    <t>Шестерня корончатая 48 pitch 28 зубов, под ось 1/8",  Ø17.7 мм, с винтом</t>
  </si>
  <si>
    <t xml:space="preserve"> 80 Pitch (0,3 модуль) на ось 2 мм</t>
  </si>
  <si>
    <t>#SK43802</t>
  </si>
  <si>
    <t>S&amp;K Шестерня 80 pitch (0,3 модуль) 43 зуба прямая, под ось 2 мм, Ø14.3 мм</t>
  </si>
  <si>
    <t>#SK43802G</t>
  </si>
  <si>
    <t>S&amp;K Шестерня 80 pitch (0,3 модуль) 43 зуба прямая, под ось 2 мм, Ø14,3 мм, под поклейку</t>
  </si>
  <si>
    <t>#RF2MM8043</t>
  </si>
  <si>
    <t>Шестерня 80 pitch 43 зуба прямая, под ось 2 мм, Ø14.3 мм</t>
  </si>
  <si>
    <t>#201</t>
  </si>
  <si>
    <t>Шестерня S&amp;K 80 pitch 43 зубов прямая, под ось 2 мм, Ø14.3 мм клееная на ось 2 мм KOFORD, ступица обрезана до ширины 3.8 мм и проточена до диаметра 3.5 мм</t>
  </si>
  <si>
    <t>#202</t>
  </si>
  <si>
    <t>Шестерня HORKY 80 pitch 43 зубов прямая, под ось 2 мм, Ø14.35 мм клееная на ось  2 мм KOFORD, ступица обрезана до ширины 3.8 мм и проточена до диаметра 3.5 мм</t>
  </si>
  <si>
    <t>#203</t>
  </si>
  <si>
    <t>Шестерня RED FOX 80 pitch 43 зубов прямая, под ось 2 мм Ø14.35 мм клееная на ось  2 мм KOFORD, ступица обрезана до ширины 3.8 мм и проточена до диаметра 3.5 мм</t>
  </si>
  <si>
    <t>#G844m</t>
  </si>
  <si>
    <t>JK Шестерня 80 pitch (0,3 модуль) 44 зуба прямая, под ось 2 мм, Ø14.6 мм, с винтом</t>
  </si>
  <si>
    <t>#SK44802</t>
  </si>
  <si>
    <t>S&amp;K Шестерня 80 pitch (0,3 модуль) 44 зуба прямая, под ось 2 мм, Ø14.6 мм</t>
  </si>
  <si>
    <t>#44-2mm</t>
  </si>
  <si>
    <t>Шестерня 80 pitch 44 зуба прямая, под ось 2 мм, Ø14.5 мм</t>
  </si>
  <si>
    <t>#2</t>
  </si>
  <si>
    <t>CAHOZA Шестерня 80 pitch 44 зуба, прямая, под ось 2 мм, Ø14,50 мм, без винта</t>
  </si>
  <si>
    <t xml:space="preserve">#BH44-2mm </t>
  </si>
  <si>
    <t>Шестерня 80 pitch 44 зуба прямая, big hub под ось 2 мм, Ø14.5 мм</t>
  </si>
  <si>
    <t>#2-B</t>
  </si>
  <si>
    <t>CAHOZA Шестерня 80 pitch 44 зуба прямая, под ось 2 мм, Ø14,50 мм, более твердая</t>
  </si>
  <si>
    <t>#204</t>
  </si>
  <si>
    <t>Шестерня S&amp;K 80 pitch 44 зубов прямая, под ось 2 мм, Ø14.6 мм клееная на ось  2 мм KOFORD, ступица обрезана до ширины 3.8 мм и проточена до диаметра 3.5 мм</t>
  </si>
  <si>
    <t>#205</t>
  </si>
  <si>
    <t>Шестерня JK 80 pitch 44 зубов прямая, под ось 2 мм, Ø14.6 мм клееная на ось  2 мм KOFORD, ступица обрезана до ширины 3.8 мм и проточена до диаметра 3.5 мм</t>
  </si>
  <si>
    <t>#206</t>
  </si>
  <si>
    <t>Шестерня HORKY big hub 80 pitch 44 зубов прямая, под ось 2 мм, Ø14.5 мм клееная на ось  2 мм KOFORD, ступица обрезана до ширины 3.8 мм и проточена до диаметра 3.5 мм</t>
  </si>
  <si>
    <t>#207</t>
  </si>
  <si>
    <t>Шестерня CAHOZA 80 pitch 44 зубов прямая, под ось 2 мм, Ø14.5 мм клееная на ось  2 мм KOFORD, ступица обрезана до ширины 3.8 мм и проточена до диаметра 3.5 мм</t>
  </si>
  <si>
    <t>Шестерня CAHOZA 80 pitch 44 зуба прямая, под ось 2 мм, Ø14.56 мм клееная на ось 2 мм, CAHOZA, ступица обрезана до ширины 3.8 мм и проточена до диаметра 3.5 мм</t>
  </si>
  <si>
    <t>#SK45802</t>
  </si>
  <si>
    <t>S&amp;K Шестерня 80 pitch (0,3 модуль) 45 зубов прямая, под ось 2 мм, Ø14,9 мм</t>
  </si>
  <si>
    <t>#G845m</t>
  </si>
  <si>
    <t>JK Шестерня 80 pitch (0,3 модуль) 45 зуба прямая, под ось 2 мм, Ø14.9 мм, с винтом</t>
  </si>
  <si>
    <t>#208</t>
  </si>
  <si>
    <t>Шестерня S&amp;K 80 pitch 45 зубов прямая, под ось 2 мм, Ø14.9 мм клееная на ось 2 мм KOFORD, ступица обрезана до ширины 3.8 мм и проточена до диаметра 3.5 мм</t>
  </si>
  <si>
    <t>#209</t>
  </si>
  <si>
    <t>Шестерня JK 80 pitch 45 зубов прямая, под ось 2 мм, Ø14.9 мм клееная на ось  2 мм KOFORD, ступица обрезана до ширины 3.8 мм и проточена до диаметра 3.5 мм</t>
  </si>
  <si>
    <t>Шестерня 80 pitch 45 зубов прямая, под ось 2 мм, Ø14.9 мм клееная на ось 2 мм CAHOZA, проточенная по диаметру до 3.5 мм</t>
  </si>
  <si>
    <t>80 Pitch (0,3 модуль) на ось 3/32" (2,36 мм)</t>
  </si>
  <si>
    <t>#SK4380</t>
  </si>
  <si>
    <t>S&amp;K Шестерня 80 pitch (0,3 модуль) 43 зуба прямая, под ось 3/32" (2.36 мм), Ø14,3 мм</t>
  </si>
  <si>
    <t>уточнять наличие</t>
  </si>
  <si>
    <t>#SK4380G</t>
  </si>
  <si>
    <t>S&amp;K Шестерня 80 pitch (0,3 модуль) 43 зуба прямая, под ось 3/32" (2.36 мм), Ø14,3 мм,  под поклейку</t>
  </si>
  <si>
    <t>#G843</t>
  </si>
  <si>
    <t>JK Шестерня 80 pitch (0,3 модуль) 43 зуба прямая, под ось 3/32" (2.36 мм), Ø14,28 мм, с винтом</t>
  </si>
  <si>
    <t>#003P</t>
  </si>
  <si>
    <t>Шестерня 80 pitch 43 зуба прямая, под ось 3/32", Ø14.45 мм под наклейку</t>
  </si>
  <si>
    <t>#BH43</t>
  </si>
  <si>
    <t>Шестерня 80 pitch 43 зуба прямая, big hub под ось 3/32", Ø14.35 мм</t>
  </si>
  <si>
    <t>нет фото</t>
  </si>
  <si>
    <t>#210</t>
  </si>
  <si>
    <t>Шестерня S&amp;K 80 pitch 43 зубов прямая, под ось 3/32", Ø14.3 мм клееная на ось 3/32" Proslot, ступица обрезана до ширины 3.8 мм и проточена до диаметра 3.5 мм</t>
  </si>
  <si>
    <t>#211</t>
  </si>
  <si>
    <t>Шестерня VITULA 80 pitch 43 зубов прямая, под ось 3/32", Ø14.45 мм клееная на ось 3/32" Proslot, ступица обрезана до ширины 3.8 мм и проточена до диаметра 3.5 мм</t>
  </si>
  <si>
    <t>#212</t>
  </si>
  <si>
    <t>Шестерня JK 80 pitch 43 зубов прямая, под ось 3/32", Ø14.28 мм клееная на ось 3/32" Proslot, ступица обрезана до ширины 3.8 мм и проточена до диаметра 3.5 мм</t>
  </si>
  <si>
    <t>#213</t>
  </si>
  <si>
    <t>Шестерня HORKY big hub 80 pitch 43 зубов прямая, под ось 3/32", Ø14.35 мм клееная на ось 3/32" Proslot, ступица обрезана до ширины 3.8 мм и проточена до диаметра 3.5 мм</t>
  </si>
  <si>
    <t>#SK4480</t>
  </si>
  <si>
    <t>S&amp;K Шестерня 80 pitch (0,3 модуль) 44 зуба прямая, под ось 3/32" (2.36 мм), Ø14,6 мм</t>
  </si>
  <si>
    <t>#G844</t>
  </si>
  <si>
    <t>JK Шестерня 80 pitch (0,3 модуль) 44 зуба прямая, под ось 3/32" (2.36 мм), Ø14,6 мм, с винтом</t>
  </si>
  <si>
    <t>#1</t>
  </si>
  <si>
    <t>CAHOZA Шестерня 80 pitch 44 зуба, прямая, под ось 3/32", Ø14,50 мм, без винта</t>
  </si>
  <si>
    <t>#214</t>
  </si>
  <si>
    <t>Шестерня S&amp;K 80 pitch 44 зубов прямая, под ось 3/32", Ø14.6 мм клееная на ось 3/32" Proslot, ступица обрезана до ширины 3.8 мм и проточена до диаметра 3.5 мм</t>
  </si>
  <si>
    <t>#215</t>
  </si>
  <si>
    <t>Шестерня JK 80 pitch 44 зубов прямая, под ось 3/32", Ø14.6 мм клееная на ось 3/32" Proslot, ступица обрезана до ширины 3.8 мм и проточена до диаметра 3.5 мм</t>
  </si>
  <si>
    <t>MASHKOZA</t>
  </si>
  <si>
    <t>#45-2.36mm</t>
  </si>
  <si>
    <t>Шестерня 80 pitch 45 зуба прямая, под ось 3/32", Ø14.9 мм</t>
  </si>
  <si>
    <t>#SK4580</t>
  </si>
  <si>
    <t>S&amp;K Шестерня 80 pitch (0,3 модуль) 45 зуба прямая, под ось 3/32" (2.36 мм), Ø14.9 мм</t>
  </si>
  <si>
    <t>#SK4580G</t>
  </si>
  <si>
    <t>Шестерня 80 pitch (0,35 модуль) 45 зуба прямая, под ось 3/32", Ø14.9 мм, под поклейку</t>
  </si>
  <si>
    <t>#G845</t>
  </si>
  <si>
    <t>JK Шестерня 80 pitch (0,3 модуль) 45 зуба прямая, под ось 3/32" (2.36 мм), Ø14.9 мм, с винтом</t>
  </si>
  <si>
    <t>#45</t>
  </si>
  <si>
    <t>#BH45</t>
  </si>
  <si>
    <t>Шестерня 80 pitch 45 зуба прямая, big hub под ось 3/32", Ø14.9 мм</t>
  </si>
  <si>
    <t>#SG850</t>
  </si>
  <si>
    <t>VITULA Шестерня 80 pitch 45 зубов прямая, под ось 3/32", Ø14.92 мм</t>
  </si>
  <si>
    <t>ATTAN</t>
  </si>
  <si>
    <t>#ATT8045</t>
  </si>
  <si>
    <t>ATTAN Шестерня 80 pitch 45 зуба прямая, под ось 3/32"</t>
  </si>
  <si>
    <t>#SG850g</t>
  </si>
  <si>
    <t>VITULA Шестерня 80 pitch 45 зубов прямая, под ось 3/32", Ø14.92 мм, под поклейку</t>
  </si>
  <si>
    <t>#1-B</t>
  </si>
  <si>
    <t>CAHOZA Шестерня Cahoza 80 pitch 45 зуба прямая, БОЛЕЕ ТВЁРДАЯ, под ось 3/32", Ø14,80 мм</t>
  </si>
  <si>
    <t>Шест. 80 pitch 45 зуба прямая, big hub под ось 3/32", Ø14.9 мм, более твердая</t>
  </si>
  <si>
    <t>#216</t>
  </si>
  <si>
    <t>Шестерня S&amp;K 80 pitch 45 зубов прямая, под ось 3/32", Ø14.9 мм клееная на ось 3/32" Proslot, ступица проточена до диаметра 3.5 мм</t>
  </si>
  <si>
    <t>#217</t>
  </si>
  <si>
    <t>Шестерня JK 80 pitch 45 зубов прямая, под ось 3/32", Ø14.9 мм клееная на ось 3/32" Proslot, ступица проточена до диаметра 3.5 мм</t>
  </si>
  <si>
    <t>#218</t>
  </si>
  <si>
    <t>Шестерня HORKY 80 pitch 45 зубов прямая, под ось 3/32", Ø14.9 мм клееная на ось 3/32" Proslot, ступица проточена до диаметра 3.5 мм</t>
  </si>
  <si>
    <t>#219</t>
  </si>
  <si>
    <t>Шестерня HORKY big hub 80 pitch 45 зубов прямая, под ось 3/32", Ø14.9 мм клееная на ось 3/32" Proslot, ступица проточена до диаметра 3.5 мм</t>
  </si>
  <si>
    <t>Шестерня CAHOZA 80 pitch 45 зубов прямая, под ось 3/32", Ø14.9 мм клееная на ось 3/32" CAHOZA, ступица проточена до диаметра 3.5 мм</t>
  </si>
  <si>
    <t>Шестерни для мотора (трибки) 80 Pitch (0.3 модуль)</t>
  </si>
  <si>
    <t>#ARP8006H</t>
  </si>
  <si>
    <t xml:space="preserve">ARP Шестерня на электродвигатель 80 pitch 6 зубов,  на вал 1.2 мм </t>
  </si>
  <si>
    <t xml:space="preserve"> #13A</t>
  </si>
  <si>
    <t>CAHOZA Шестерня на электродвигатель 80 pitch 6 зубов, EDM, на вал 1.2 мм с чёрным покрытием</t>
  </si>
  <si>
    <t>YRE Шестерня на электродвигатель 80 pitch (0,3 модуль) 6 зубов, на вал 1.5 мм, EDM</t>
  </si>
  <si>
    <t>#ARP8006</t>
  </si>
  <si>
    <t xml:space="preserve">Шестерня на электродвигатель ARP 80 pitch 6 зубов,  на вал 1.5 мм </t>
  </si>
  <si>
    <t>#P8615</t>
  </si>
  <si>
    <t>VITULA Шестерня на электродвигатель 80 pitch 6 зубов, EDM, на вал 1.5 мм</t>
  </si>
  <si>
    <t>#13</t>
  </si>
  <si>
    <t>CAHOZA Шестерня на электродвигатель 80 pitch 6 зубов, EDM, на вал 1.5 мм с чёрным покрытием</t>
  </si>
  <si>
    <t>#SK680</t>
  </si>
  <si>
    <t>S&amp;K Шестерня на электродвигатель 80 pitch (0,3 модуль) 6 зубов, EDM, на вал 1.5 мм с титановым покрытием</t>
  </si>
  <si>
    <t>#H80P-6-1.5</t>
  </si>
  <si>
    <t xml:space="preserve">Шестерня на электродвигатель HORKY 80 pitch 6 зубов, EDM, на вал 1.5 мм </t>
  </si>
  <si>
    <t>YRE Шестерня на электродвигатель 80 pitch (0,3 модуль) 7 зубов, на вал 1.5 мм, EDM</t>
  </si>
  <si>
    <t>#ARP8007</t>
  </si>
  <si>
    <t xml:space="preserve">Шестерня на электродвигатель ARP 80 pitch 7 зубов, на вал 1.5 мм </t>
  </si>
  <si>
    <t>#ARP8008</t>
  </si>
  <si>
    <t xml:space="preserve">Шестерня на электродвигатель ARP 80 pitch 8 зубов, на вал 1.5 мм </t>
  </si>
  <si>
    <t>#088</t>
  </si>
  <si>
    <t xml:space="preserve">Шестерня на электродвигатель  VITULA 80 pitch 8 зубов, EDM, на вал 2 мм </t>
  </si>
  <si>
    <t>72 Pitch (0.35 модуль) на ось 2 мм</t>
  </si>
  <si>
    <t>#BSV72372</t>
  </si>
  <si>
    <t>BSV Шестерня 72 pitch 37 зубов, прямая, под ось 2 мм</t>
  </si>
  <si>
    <t>#BSV72372led</t>
  </si>
  <si>
    <t>BSV Шестерня 72 pitch 37 зубов, прямая, под ось 2 мм, под поклейку, с короткой ступицей</t>
  </si>
  <si>
    <t>#SK37722</t>
  </si>
  <si>
    <t>S&amp;K Шестерня 72 pitch (0,35 модуль) 37 зубов прямая, под ось 2 мм, Ø14.2 мм</t>
  </si>
  <si>
    <t xml:space="preserve">фото </t>
  </si>
  <si>
    <t>#SK37722G</t>
  </si>
  <si>
    <t>S&amp;K Шестерня 72 pitch (0,35 модуль) 37 зубов с прямая, под ось 2 мм, Ø14.2 мм, под поклейку</t>
  </si>
  <si>
    <t>#BSV72382</t>
  </si>
  <si>
    <t>BSV Шестерня 72 pitch 38 зубов, прямая, под ось 2 мм</t>
  </si>
  <si>
    <t>#BSV72382led</t>
  </si>
  <si>
    <t>BSV Шестерня 72 pitch 38 зубов, прямая, под ось 2 мм, под поклейку, с короткой ступицей</t>
  </si>
  <si>
    <t>#SK38722</t>
  </si>
  <si>
    <t>S&amp;K Шестерня 72 pitch (0,35 модуль) 38 зубов прямая, под ось 2 мм, Ø14.2 мм</t>
  </si>
  <si>
    <t>под наклейку</t>
  </si>
  <si>
    <t>#SK38722G</t>
  </si>
  <si>
    <t>S&amp;K Шестерня 72 pitch (0,35 модуль) 38 зубов прямая, под ось 2 мм, Ø14.2 мм, под поклейку</t>
  </si>
  <si>
    <t>#ATT72382</t>
  </si>
  <si>
    <t>ATTAN Шестерня 72 pitch (0.35 модуль) 38 зубов прямая, под ось 2 мм, Ø14 мм</t>
  </si>
  <si>
    <t>#5BC</t>
  </si>
  <si>
    <t>#BSV72392</t>
  </si>
  <si>
    <t>BSV Шестерня 72 pitch 39 зубов, прямая, под ось 2 мм</t>
  </si>
  <si>
    <t>#BSV72392led</t>
  </si>
  <si>
    <t>BSV Шестерня 72 pitch 39 зубов, прямая, под ось 2 мм, под поклейку, с короткой ступицей</t>
  </si>
  <si>
    <t>#BSV72392longled</t>
  </si>
  <si>
    <t>BSV Шестерня 72 pitch 39 зубов, прямая, под ось 2 мм, под поклейку, с длинной ступицей</t>
  </si>
  <si>
    <t>#SG792g</t>
  </si>
  <si>
    <t>VITULA Шестерня 72 pitch 39 зубов прямая, под ось 2 мм, Ø14.6 мм, под поклейку</t>
  </si>
  <si>
    <t>#ATT72392</t>
  </si>
  <si>
    <t>ATTAN Шестерня 72 pitch 39 зубов прямая, под ось 2 мм, Ø14.15 мм</t>
  </si>
  <si>
    <t>#SK39722</t>
  </si>
  <si>
    <t>S&amp;K Шестерня 72 pitch (0,35 модуль) 39 зубов прямая, под ось 2 мм, Ø14.3 мм</t>
  </si>
  <si>
    <t>#SK3972G</t>
  </si>
  <si>
    <t>S&amp;K Шестерня 72 pitch (0.35 модуль) 39 зубов прямая, 3/32" (2.36 мм), под поклейку</t>
  </si>
  <si>
    <t>#5B2</t>
  </si>
  <si>
    <t>CAHOZA Шестерня 72 pitch 39 зубов, прямая, под ось 2 мм, Ø14,52 мм, более твердая</t>
  </si>
  <si>
    <t>#222</t>
  </si>
  <si>
    <t>Шестерня S&amp;K 72 pitch 39 зубов прямая, под ось 2 мм, Ø14.3 мм, клееная на ось 2 мм KOFORD, ступица обрезана до ширины 3.8 мм и проточена до диаметра 3.5 мм (для ES32)</t>
  </si>
  <si>
    <t>#226</t>
  </si>
  <si>
    <t>ZHB Шестерня CAHOZA 72 pitch (0,35 модуль) 39 зубов прямая, под ось 2 мм, Ø14.52 мм клееная на ось 2 мм KOFORD, ступица обрезана до ширины 3.5 мм и проточена до диаметра 3 мм</t>
  </si>
  <si>
    <t>#BSV72402</t>
  </si>
  <si>
    <t>BSV Шестерня 72 pitch 40 зубов, прямая, под ось 2 мм</t>
  </si>
  <si>
    <t>#BSV72402longled</t>
  </si>
  <si>
    <t>BSV Шестерня 72 pitch 40 зубов, прямая, под ось 2 мм, под поклейку, с длинной ступицей</t>
  </si>
  <si>
    <t>HORKY Шестерня 72 pitch (0,35 модуль) 40 зубов прямая, под ось 2 мм, Ø14.66 мм</t>
  </si>
  <si>
    <t>HORKY Шестерня 72 pitch (0,35 модуль) 40 зубов прямая, под ось 3/32" (2,36 мм), Ø14.66 мм</t>
  </si>
  <si>
    <t>#ATT72402</t>
  </si>
  <si>
    <t>ATTAN Шестерня 72 pitch 40 зубов прямая, под ось 2 мм</t>
  </si>
  <si>
    <t>#G740m</t>
  </si>
  <si>
    <t>JK Шестерня 72 pitch (0,35 модуль) 40 зубов прямая, под ось 2 мм, Ø14.65 мм, с винтом</t>
  </si>
  <si>
    <t>#SK40722</t>
  </si>
  <si>
    <t>S&amp;K Шестерня 72 pitch (0,35 модуль) 40 зубов прямая, под ось 2 мм, Ø14.65 мм</t>
  </si>
  <si>
    <t>S&amp;K Шестерня 72 pitch (0.35 модуль) 40 зубов прямая, 3/32" (2.36 мм), под поклейку</t>
  </si>
  <si>
    <t>#5-B-2</t>
  </si>
  <si>
    <t>Шестерня CAHOZA 72 pitch 40 зубов с прямая, под ось 2 мм, Ø14.8 мм</t>
  </si>
  <si>
    <t>#220</t>
  </si>
  <si>
    <t>#221</t>
  </si>
  <si>
    <t>Шестерня CAHOZA 72 pitch 40 зубов прямая, под ось 2 мм, Ø14.8 мм, клееная на ось 2 мм KOFORD, ступица обрезана до ширины 3.8 мм и проточена до диаметра 3.5 мм</t>
  </si>
  <si>
    <t>#BSV72412</t>
  </si>
  <si>
    <t>BSV Шестерня 72 pitch 41 зуб, прямая, под ось 2 мм</t>
  </si>
  <si>
    <t>#BSV72412longled</t>
  </si>
  <si>
    <t>BSV Шестерня 72 pitch 41 зуб, прямая, под ось 2 мм, под поклейку, с длинной ступицей</t>
  </si>
  <si>
    <t>#SK41722</t>
  </si>
  <si>
    <t>S&amp;K Шестерня 72 pitch (0,35 модуль) 41 зуб прямая, под ось 2 мм, Ø15.0 мм</t>
  </si>
  <si>
    <t>72 Pitch (0.35 модуль) на ось 3/32" (2,36 мм)</t>
  </si>
  <si>
    <t>#BSV7237332</t>
  </si>
  <si>
    <t>BSV Шестерня 72 pitch 37 зубов, под ось 3/32" (2.36 мм)</t>
  </si>
  <si>
    <t>#BSV7237332led</t>
  </si>
  <si>
    <t>BSV Шестерня 72 pitch 37 зубов, под ось 3/32" (2.36 мм), под поклейку, с короткой ступицей</t>
  </si>
  <si>
    <t>#SG770</t>
  </si>
  <si>
    <t>VITULA Шестерня 72 pitch 37 зубов прямая, под ось 3/32", Ø14.8 мм</t>
  </si>
  <si>
    <t>#SK3772</t>
  </si>
  <si>
    <t>S&amp;K Шестерня 72 pitch (0,35 модуль) 37 зубов прямая, под ось 3/32" (2.36 мм), Ø14.2 мм</t>
  </si>
  <si>
    <t>#SK3772G</t>
  </si>
  <si>
    <t>S&amp;K Шестерня 72 pitch (0,35 модуль) 37 зубов прямая, под ось 3/32" (2.36 мм), Ø14.2 мм, под поклейку</t>
  </si>
  <si>
    <t>#BSV7238332</t>
  </si>
  <si>
    <t>BSV Шестерня 72 pitch 38 зубов, под ось 3/32" (2.36 мм)</t>
  </si>
  <si>
    <t>#BSV7238332led</t>
  </si>
  <si>
    <t>BSV Шестерня 72 pitch 38 зубов, под ось 3/32" (2.36 мм), под поклейку, с короткой ступицей</t>
  </si>
  <si>
    <t>#SG780</t>
  </si>
  <si>
    <t>VITULA Шестерня 72 pitch 38 зубов прямая, под ось 3/32", Ø14.75 мм</t>
  </si>
  <si>
    <t>#SK3872</t>
  </si>
  <si>
    <t>S&amp;K Шестерня 72 pitch (0,35 модуль) 38 зубов прямая, под ось 3/32" (2.36 мм), Ø14.2 мм</t>
  </si>
  <si>
    <t>#SK3872G</t>
  </si>
  <si>
    <t>S&amp;K Шестерня 72 pitch (0,35 модуль) 38 зубов прямая, 3/32" (2.36 мм), Ø14.2 мм, под поклейку</t>
  </si>
  <si>
    <t>#5B</t>
  </si>
  <si>
    <t>CAHOZA Шестерня 72 pitch 38 зубов прямая, более твёрдая, под ось 3/32" (2.36 мм),  Ø14.52 мм</t>
  </si>
  <si>
    <t>CAHOZA Шестерня 72 pitch 38 зубов прямая, более твёрдая, corrected, под ось 3/32" (2.36 мм),  Ø14.52 мм</t>
  </si>
  <si>
    <t>#BSV7239332</t>
  </si>
  <si>
    <t>BSV Шестерня 72 pitch 39 зубов, под ось 3/32" (2.36 мм)</t>
  </si>
  <si>
    <t>#BSV7239332led</t>
  </si>
  <si>
    <t>BSV Шестерня 72 pitch 39 зубов, под ось 3/32" (2.36 мм), под поклейку, с короткой ступицей</t>
  </si>
  <si>
    <t>#BSV7239332longled</t>
  </si>
  <si>
    <t>BSV Шестерня 72 pitch 39 зубов, под ось 3/32" (2.36 мм), под поклейку, с длинной ступицей</t>
  </si>
  <si>
    <t>#SG790g</t>
  </si>
  <si>
    <t>VITULA Шестерня 72 pitch 39 зубов прямая, под ось 3/32" (2.36 мм), Ø14.8 мм, под поклейку</t>
  </si>
  <si>
    <t>#SG790</t>
  </si>
  <si>
    <t>VITULA Шестерня 72 pitch 39 зубов прямая, под ось 3/32", Ø14.8 мм</t>
  </si>
  <si>
    <t>#SK3972</t>
  </si>
  <si>
    <t>S&amp;K Шестерня 72 pitch (0,35 модуль) 39 зубов прямая, под ось 3/32" (2.36 мм), Ø14.3 мм</t>
  </si>
  <si>
    <t>S&amp;K Шестерня 72 pitch (0.35 модуль) 39 зубов прямая, под ось 3/32" (2.36 мм), Ø14.16 мм, под поклейку</t>
  </si>
  <si>
    <t>#ATT7239</t>
  </si>
  <si>
    <t>ATTAN Шестерня 72 pitch (0.35 модуль) 39 зубов прямая, под ось 3/32" (2.36 мм), Ø14.15 мм</t>
  </si>
  <si>
    <t>CAHOZA Шестерня 72 pitch 39 зубов прямая, более твёрдая, под ось 3/32" (2.36 мм),  Ø14.52 мм</t>
  </si>
  <si>
    <t>#223</t>
  </si>
  <si>
    <t>Шестерня S&amp;K 72 pitch 39 зубов прямая, под ось 3/32" мм, Ø14.3 мм, клееная на ось 3/32" Proslot, ступица обрезана до ширины 3.8 мм и проточена до диаметра 3.5 мм (для ES32)</t>
  </si>
  <si>
    <t>#BSV7240332</t>
  </si>
  <si>
    <t>BSV Шестерня 72 pitch 40 зубов, под ось 3/32" (2.36 мм)</t>
  </si>
  <si>
    <t>#BSV7240332longled</t>
  </si>
  <si>
    <t>BSV Шестерня 72 pitch 40 зубов, под ось 3/32" (2.36 мм), под поклейку, с длинной ступицей</t>
  </si>
  <si>
    <t>#G740</t>
  </si>
  <si>
    <t>JK Шестерня 72 pitch (0,35 модуль) 40 зубов прямая, под ось 3/32" (2.36 мм), Ø14.65 мм, с винтом</t>
  </si>
  <si>
    <t>#ATT7240</t>
  </si>
  <si>
    <t>ATTAN Шестерня 72 pitch 40 зубов прямая, под ось 3/32"</t>
  </si>
  <si>
    <t>#SG700</t>
  </si>
  <si>
    <t>VITULA Шестерня 72 pitch 40 зубов прямая, под ось 3/32", Ø14.8 мм</t>
  </si>
  <si>
    <t>#SK4072</t>
  </si>
  <si>
    <t>S&amp;K Шестерня 72 pitch (0,35 модуль) 40 зубов прямая, под ось 3/32" (2.36 мм), Ø14.65 мм</t>
  </si>
  <si>
    <t>#SK4072G</t>
  </si>
  <si>
    <t>S&amp;K Шестерня 72 pitch (0.35 модуль) 40 зубов прямая, под ось 3/32" (2.36 мм), Ø14.58 мм, под поклейку</t>
  </si>
  <si>
    <t>#5</t>
  </si>
  <si>
    <t>CAHOZA Шестерня 72 pitch 40 зубов прямая, под ось 3/32" (2.36 мм), Ø14.85 мм</t>
  </si>
  <si>
    <t>Шестерня CAHOZA 72 pitch 40 зубов прямая, под ось 3/32",  Ø14.85 мм, более твердая</t>
  </si>
  <si>
    <t>#9</t>
  </si>
  <si>
    <t>CAHOZA Шестерня 72 pitch (0,35 модуль) 40 зубов прямая, облегчённая отверстиями, под ось 3/32" (2.36 мм), Ø14.85 мм</t>
  </si>
  <si>
    <t>#SK4072A</t>
  </si>
  <si>
    <t>S&amp;K Шестерня 72 pitch (0,35 модуль) 40 зубов с углом 16°, под ось 3/32", Ø14.5 мм</t>
  </si>
  <si>
    <t>#224</t>
  </si>
  <si>
    <t>Шестерня S&amp;K 72 pitch 40 зубов прямая, под ось 3/32", Ø14.65 мм, клееная на ось 3/32" Proslot, ступица проточена до диаметра 3.5 мм (для ES24)</t>
  </si>
  <si>
    <t>#BSV7241332</t>
  </si>
  <si>
    <t>BSV Шестерня 72 pitch 41 зуб, под ось 3/32" (2.36 мм)</t>
  </si>
  <si>
    <t>#BSV7241332longled</t>
  </si>
  <si>
    <t>BSV Шестерня 72 pitch 41 зуб, под ось 3/32" (2.36 мм), под поклейку, с длинной ступицей</t>
  </si>
  <si>
    <t>#SG710</t>
  </si>
  <si>
    <t>VITULA Шестерня 72 pitch 41 зуб прямая, под ось 3/32", Ø14.8 мм</t>
  </si>
  <si>
    <t>#SK4172</t>
  </si>
  <si>
    <t>S&amp;K Шестерня 72 pitch (0,35 модуль) 41 зуб прямая, под ось 3/32" (2.36 мм), Ø15.0 мм</t>
  </si>
  <si>
    <t>Шестерня CAHOZA72 pitch 41 зуб прямая, под ось 3/32", Ø15.2 мм</t>
  </si>
  <si>
    <t>#SK4172A</t>
  </si>
  <si>
    <t>S&amp;K Шестерня 72 pitch (0,35 модуль) 41 зуба с углом 16°, под ось 3/32", Ø14.9 мм</t>
  </si>
  <si>
    <t>#4</t>
  </si>
  <si>
    <t>Шестерня CAHOZA 72 pitch 41 зуба с углом 16°, под ось 3/32", Ø15.05 мм</t>
  </si>
  <si>
    <t>#BSV72426</t>
  </si>
  <si>
    <t>#BSV724216</t>
  </si>
  <si>
    <t>BSV Шестерня 72 pitch (0.35 модуль) 42 зуба с углом 16°, под ось 3/32" (2.36 мм), Ø15.50 мм</t>
  </si>
  <si>
    <t>#SG720</t>
  </si>
  <si>
    <t>VITULA Шестерня 72 pitch 42 зуб прямая, под ось 3/32", Ø14.8 мм</t>
  </si>
  <si>
    <t>#SK4272</t>
  </si>
  <si>
    <t>S&amp;K Шестерня 72 pitch (0,35 модуль) 42 зуба прямая, под ось 3/32" (2.36 мм), Ø15.46 мм</t>
  </si>
  <si>
    <t>#SK4272A</t>
  </si>
  <si>
    <t>S&amp;K Шестерня 72 pitch (0,35 модуль) 42 зуба с углом 16°, под ось 3/32", Ø15.35 мм</t>
  </si>
  <si>
    <t>#G742D</t>
  </si>
  <si>
    <t>JK Шестерня 72 pitch (0,35 модуль) 42 зуба с углом 15°, под ось 3/32" (2.36 мм), Ø15.39 мм, с винтом</t>
  </si>
  <si>
    <t>#ATT724216</t>
  </si>
  <si>
    <t>ATTAN Шестерня 72 pitch 42 зуба с углом 16°, под ось 3/32"</t>
  </si>
  <si>
    <t>Шестерня CAHOZA 72 pitch 42 зуба с углом 16°, под ось 3/32", Ø15.38 мм</t>
  </si>
  <si>
    <t>#4-B</t>
  </si>
  <si>
    <t>Шестерня CAHOZA 72 p 42 зуба с углом 16°, big hub под ось 3/32", Ø15.38 мм, более твердая</t>
  </si>
  <si>
    <t>#ARP7242BP</t>
  </si>
  <si>
    <t>Шестерня ARP 72 pitch 42 зуба с углом 15°, под ось 3/32", Ø15.30 мм, с винтом</t>
  </si>
  <si>
    <t>#BSV724316</t>
  </si>
  <si>
    <t>BSV Шестерня 72 pitch (0.35 модуль) 43 зуба с углом 16°, под ось 3/32" (2.36 мм), Ø15.70 мм</t>
  </si>
  <si>
    <t>#SK4372A</t>
  </si>
  <si>
    <t>S&amp;K Шестерня 72 pitch (0,35 модуль) 43 зуба с углом 16°, под ось 3/32", Ø15.78 мм</t>
  </si>
  <si>
    <t>#ATT724316</t>
  </si>
  <si>
    <t>ATTAN Шестерня 72 pitch 43 зуба с углом 16°, под ось 3/32"</t>
  </si>
  <si>
    <t>Шестерня CAHOZA 72 pitch 43 зуба с углом 16°, под ось 3/32", Ø15.7 мм</t>
  </si>
  <si>
    <t>#3</t>
  </si>
  <si>
    <t>Шестерня CAHOZA 72 pitch 43 зуба с углом 2°, под ось 3/32", Ø15.78 мм</t>
  </si>
  <si>
    <t>#G743D</t>
  </si>
  <si>
    <t>JK Шестерня 72 pitch (0,35 модуль) 43 зуба с углом 15°, под ось 3/32" (2.36 мм), Ø15.74 мм, с винтом</t>
  </si>
  <si>
    <t>CAHOZA Шестерня CAHOZA 72 pitch 43 зуба с углом 16°, БОЛЕЕ ТВЁРДАЯ под ось 3/32", Ø15,72 мм</t>
  </si>
  <si>
    <t>#arp7243bp</t>
  </si>
  <si>
    <t>ARP Шестерня "plastic spur" 72 pitch (0,35 модуль) 43 зуба с углом 15°, под ось 3/32" (2.36 мм)</t>
  </si>
  <si>
    <t>#ARP7243SP</t>
  </si>
  <si>
    <t>ARP Шестерня "plastic spur" 72 pitch (0,35 модуль) 43 зуба с углом 2°, под ось 3/32" (2.36 мм)</t>
  </si>
  <si>
    <t>ARP Шестерня "plastic spur" 72 pitch (0,35 модуль) 43 зуба с углом 2°, под ось 3/32" (2.36 мм), 1 уп. (6 шт.)</t>
  </si>
  <si>
    <t>#BSV724416</t>
  </si>
  <si>
    <t>BSV Шестерня 72 pitch (0.35 модуль) 44 зуба с углом 16°, под ось 3/32" (2.36 мм), Ø16.09 мм</t>
  </si>
  <si>
    <t>#SK4472A</t>
  </si>
  <si>
    <t>S&amp;K Шестерня 72 pitch (0,35 модуль) 44 зуба с углом 16°, под ось 3/32", Ø15.8 мм</t>
  </si>
  <si>
    <t>#ATT724416</t>
  </si>
  <si>
    <t>ATTAN Шестерня 72 pitch 44 зуба с углом 16°, под ось 3/32"</t>
  </si>
  <si>
    <t>CAHOZA Шестерня 72 pitch 44 зуба с углом 16°, под ось 3/32", Ø16.00 мм, с винтом</t>
  </si>
  <si>
    <t>#ARP7244</t>
  </si>
  <si>
    <t>Шестерня ARP 72 pitch 44 зуба с углом 15°, под ось 3/32", Ø16.00 мм, с винтом</t>
  </si>
  <si>
    <t>#G744D</t>
  </si>
  <si>
    <t>JK Шестерня 72 pitch (0,35 модуль) 44 зуба с углом 15°, под ось 3/32", Ø16.00 мм, с винтом</t>
  </si>
  <si>
    <t>Шестерни для мотора (трибки) 72 Pitch (0.35 модуль)</t>
  </si>
  <si>
    <t>#7205H</t>
  </si>
  <si>
    <t>Шестерня на электродвигатель ARP 72 pitch 5 зубов, на вал 1.2 мм. Сертифицировано по RC55</t>
  </si>
  <si>
    <t>#17A</t>
  </si>
  <si>
    <t>CAHOZA Шестерня на электродвигатель 72 pitch, 5 зубов, EDM, на вал 1.2 мм</t>
  </si>
  <si>
    <t>#SK572</t>
  </si>
  <si>
    <t>S&amp;K Шестерня на электродвигатель 72 pitch (0,35 модуль) 5 зубов, EDM, на вал 1.5 мм, с титановым покрытием</t>
  </si>
  <si>
    <t>#H72P-5-1.5</t>
  </si>
  <si>
    <t xml:space="preserve">Шестерня на электродвигатель 72 pitch 5 зубов, EDM, на вал 1.5 мм </t>
  </si>
  <si>
    <t>#7515</t>
  </si>
  <si>
    <t>VITULA Шестерня на электродвигатель 72 pitch 5 зубов, EDM, на вал 1.5 мм</t>
  </si>
  <si>
    <t>#17</t>
  </si>
  <si>
    <t>CAHOZA Шестерня на электродвигатель 72 pitch, 5 зубов, EDM, на вал 1.5 мм</t>
  </si>
  <si>
    <t>#14A</t>
  </si>
  <si>
    <t>CAHOZA Шестерня на электродвигатель 72 pitch, 6 зубов, EDM, на вал 1.2 мм</t>
  </si>
  <si>
    <t>#7206-1,5 мм</t>
  </si>
  <si>
    <t>Шестерня на электродвигатель 72 pitch 6 зубов,  на вал 1.5 мм (для F 1/32)</t>
  </si>
  <si>
    <t>#SK672</t>
  </si>
  <si>
    <t>S&amp;K Шестерня на электродвигатель 72 pitch (0,35 модуль) 6 зубов, EDM, на вал 1.5 мм (для F 1/32), с титановым покрытием</t>
  </si>
  <si>
    <t>#H72P-6-1.5</t>
  </si>
  <si>
    <t>Шестерня на электродвигатель 72 pitch 6 зубов, EDM, на вал 1.5 мм (для F 1/32)</t>
  </si>
  <si>
    <t>#7207-1,5 мм</t>
  </si>
  <si>
    <t>Шестерня на электродвигатель 72 pitch 7 зубов,  на вал 1.5 мм (для F 1/32)</t>
  </si>
  <si>
    <t>#arp7207</t>
  </si>
  <si>
    <t>Шестерня на электродвигатель 72 pitch 7 зубов,  на вал 2 мм</t>
  </si>
  <si>
    <t>#arp7207EDM</t>
  </si>
  <si>
    <t xml:space="preserve"> Шестерня на электродвигатель 72 pitch 7 зубов, EDM на вал 2 мм</t>
  </si>
  <si>
    <t>#SK772</t>
  </si>
  <si>
    <t>S&amp;K Шестерня на электродвигатель 72 pitch (0,35 модуль) 7 зубов, EDM, на вал 2 мм с титановым покрытием</t>
  </si>
  <si>
    <t>#H72P-7-2</t>
  </si>
  <si>
    <t>Шестерня на электродвигатель 72 pitch 7 зубов, EDM, на вал 2 мм</t>
  </si>
  <si>
    <t>#15</t>
  </si>
  <si>
    <t>CAHOZA Шестерня на электродвигатель 72 pitch, 7 зубов, EDM, на вал 2 мм</t>
  </si>
  <si>
    <t>CAMEN</t>
  </si>
  <si>
    <t>#8007.08</t>
  </si>
  <si>
    <t>CAMEN Шестерня на электродвигатель 72 pitch 8 зубов, на вал 2 мм</t>
  </si>
  <si>
    <t>#arp7208</t>
  </si>
  <si>
    <t>Шестерня на электродвигатель 72 pitch 8 зубов,  на вал 2 мм</t>
  </si>
  <si>
    <t>#ARP7209</t>
  </si>
  <si>
    <t>ARP Шестерня на электродвигатель ARP 72 pitch 9 зубов,  на вал 2 мм</t>
  </si>
  <si>
    <t>#ARP7209A</t>
  </si>
  <si>
    <t>ARP Шестерня на электродвигатель 72 pitch (0,35 модуль), 9 зубов, с углом 5°, на вал 2 мм</t>
  </si>
  <si>
    <t>#M677</t>
  </si>
  <si>
    <t>KOFORD Шестерня на электродвигатель 72 pitch (0,35 модуль), 9 зубов, с углом 3°, на вал 2 мм, с чёрным покрытием</t>
  </si>
  <si>
    <t>#ARP7210</t>
  </si>
  <si>
    <t>ARP Шестерня на электродвигатель ARP 72 pitch 10 зубов,  на вал 2 мм</t>
  </si>
  <si>
    <t>#arp7210A</t>
  </si>
  <si>
    <t>ARP Шестерня на электродвигатель 72 pitch (0,35 модуль), 10 зубов,  с углом 5°, на вал 2 мм</t>
  </si>
  <si>
    <t>#M626-11S</t>
  </si>
  <si>
    <t>KOFORD Шестерня на электродвигатель 72 pitch (0,35 модуль), 11 зубов, на вал 2 мм, с чёрным покрытием</t>
  </si>
  <si>
    <t xml:space="preserve"> #M722-11</t>
  </si>
  <si>
    <t>KOFORD Шестерня на электродвигатель 72 pitch (0,35 модуль), 11 зубов, с углом 5°, на вал 2 мм, с чёрным покрытием</t>
  </si>
  <si>
    <t>#ARP7211</t>
  </si>
  <si>
    <t>ARP Шестерня на электродвигатель 72 pitch (0,35 модуль) 11 зубов,  на вал 2 мм</t>
  </si>
  <si>
    <t>#ARP7211A</t>
  </si>
  <si>
    <t>ARP Шестерня на электродвигатель 72 pitch (0,35 модуль), 11 зубов, с углом 5°, на вал 2 мм</t>
  </si>
  <si>
    <t>#ARP7212</t>
  </si>
  <si>
    <t>ARP Шестерня на электродвигатель  72 pitch 12 зубов,  на вал 2 мм</t>
  </si>
  <si>
    <t>#arp7212A</t>
  </si>
  <si>
    <t>ARP Шестерня на электродвигатель 72 pitch (0,35 модуль), 12 зубов, с углом 5°, на вал 2 мм</t>
  </si>
  <si>
    <t>#arp7213s</t>
  </si>
  <si>
    <t>ARP Шестерня на электродвигатель 72 pitch (0,35 модуль), 13 зубов, на вал 2 мм</t>
  </si>
  <si>
    <t>#arp7213a</t>
  </si>
  <si>
    <t xml:space="preserve">ARP Шестерня на электродвигатель 72 pitch (0,35 модуль), 13 зубов, с углом 5°, на вал 2 мм </t>
  </si>
  <si>
    <t>#arp7214s</t>
  </si>
  <si>
    <t xml:space="preserve">ARP Шестерня на электродвигатель 72 pitch (0,35 модуль), 14 зубов, на вал 2 мм </t>
  </si>
  <si>
    <t>#arp7214a</t>
  </si>
  <si>
    <t>ARP Шестерня на электродвигатель 72 pitch (0,35 модуль), 14 зубов, с углом 5°, на вал 2 мм</t>
  </si>
  <si>
    <t>#arp7215s</t>
  </si>
  <si>
    <t>ARP Шестерня на электродвигатель 72 pitch (0,35 модуль), 15 зубов, на вал 2 мм</t>
  </si>
  <si>
    <t>#arp7215a</t>
  </si>
  <si>
    <t>ARP Шестерня на электродвигатель 72 pitch (0,35 модуль), 15 зубов, с углом 5°, на вал 2 мм</t>
  </si>
  <si>
    <t>64 Pitch (0,4 модуль)</t>
  </si>
  <si>
    <t>#MID16431</t>
  </si>
  <si>
    <t>MID AMERICA Шестерня 64 pitch (0,4 модуль) 31 зуб, под ось 3/32" (2.36 мм), Ø13.06 мм, с винтом</t>
  </si>
  <si>
    <t>#SK3264A</t>
  </si>
  <si>
    <t>S&amp;K Шестерня 64 pitch (0,4 модуль) 32 зуба с углом 16°, под ось 3/32" (2.36 мм), Ø13.5 мм</t>
  </si>
  <si>
    <t>#PS-680-32</t>
  </si>
  <si>
    <t>PROSLOT Шестерня 64 pitch (0,4 модуль) 32 зуба, под ось 3/32" (2.36 мм), Ø13.65 мм, с винтом</t>
  </si>
  <si>
    <t>#SK3364A</t>
  </si>
  <si>
    <t>S&amp;K Шестерня 64 pitch (0,4 модуль) 33 зуба с углом 16°, под ось 3/32" (2.36 мм), Ø13.9 мм</t>
  </si>
  <si>
    <t>#PS-680-33</t>
  </si>
  <si>
    <t>PROSLOT Шестерня 64 pitch (0,4 модуль) 33 зуба, под ось 3/32" (2.36 мм), Ø14.05 мм, с винтом</t>
  </si>
  <si>
    <t>#SK3464A</t>
  </si>
  <si>
    <t>S&amp;K Шестерня 64 pitch (0,4 модуль) 34 зуба с углом 16°, под ось 3/32" (2.36 мм), Ø14.2 мм</t>
  </si>
  <si>
    <t>#G634</t>
  </si>
  <si>
    <t>JK Шестерня 64 pitch (0,4 модуль) 34 зубов, под ось 3/32" (2.36 мм), Ø14.18 мм</t>
  </si>
  <si>
    <t>#G634N</t>
  </si>
  <si>
    <t>JK Шестерня 64 pitch (0,4 модуль) 34 зубов, под ось 3/32" (2.36 мм), Ø14.18 мм, с отверстиями (narrow)</t>
  </si>
  <si>
    <t>#BSV6435</t>
  </si>
  <si>
    <t>BSV Шестерня 64 pitch 35 зубов, под ось 3/32" (2.36 мм), Ø14.70 мм</t>
  </si>
  <si>
    <t>#SK3564</t>
  </si>
  <si>
    <t>S&amp;K Шестерня 64 pitch (0,4 модуль) 35 зубов, под ось 3/32" (2.36 мм), Ø14.74 мм</t>
  </si>
  <si>
    <t>#SK3564A</t>
  </si>
  <si>
    <t>S&amp;K Шестерня 64 pitch (0,4 модуль) 35 зубов с углом 16°, под ось 3/32" (2.36 мм), Ø14.6 мм</t>
  </si>
  <si>
    <t>#G635</t>
  </si>
  <si>
    <t>JK Шестерня 64 pitch (0,4 модуль) 35 зубов, под ось 3/32" (2.36 мм), Ø14.53 мм</t>
  </si>
  <si>
    <t>#G635N</t>
  </si>
  <si>
    <t>JK Шестерня 64 pitch (0,4 модуль) 35 зубов, под ось 3/32" (2.36 мм), Ø14.53 мм, с отверстиями (narrow)</t>
  </si>
  <si>
    <t>#6</t>
  </si>
  <si>
    <t>CAHOZA Шестерня 64 pitch (0,4 модуль), 35 зубов, прямая , под ось 3/32", Ø14.65 мм</t>
  </si>
  <si>
    <t>#BSV6436</t>
  </si>
  <si>
    <t>BSV Шестерня 64 pitch 36 зубов, под ось 3/32" (2.36 мм)</t>
  </si>
  <si>
    <t>Шестерня 64 pitch 36 зубов, под ось 3/32", Ø14.74 мм</t>
  </si>
  <si>
    <t>#SK3664</t>
  </si>
  <si>
    <t>S&amp;K Шестерня 64 pitch (0,4 модуль) 36 зубов, под ось 3/32" (2.36 мм), Ø15.00 мм</t>
  </si>
  <si>
    <t>CAHOZA Шестерня 64 pitch (0,4 модуль), 36 зубов, прямая , под ось 3/32", Ø15.02 мм</t>
  </si>
  <si>
    <t>#6-AG</t>
  </si>
  <si>
    <t>CAHOZA Шестерня Cahoza 64 PITCH, 36 зубов, прямая , под ось 3/32", Ø15.00 мм клееная на ось 3/32" Cahoza</t>
  </si>
  <si>
    <t>#G636</t>
  </si>
  <si>
    <t>JK Шестерня 64 pitch 36 зубов, под ось 3/32", Ø15.05 мм, с винтом</t>
  </si>
  <si>
    <t>#G636N</t>
  </si>
  <si>
    <t>JK Шестерня 64 pitch (0,4 модуль) 36 зубов, под ось 3/32" (2.36 мм), Ø15.05 мм, с винтом, с отверстиями (narrow)</t>
  </si>
  <si>
    <t>BSV Шестерня 64 pitch (0,4 модуль) 36 зубов с углом 16°, под ось 3/32" (2.36 мм), Ø15.04 мм</t>
  </si>
  <si>
    <t>#SK3664A</t>
  </si>
  <si>
    <t>S&amp;K Шестерня 64 pitch (0,4 модуль) 36 зубов с углом 16°, под ось 3/32" (2.36 мм), Ø15.1 мм</t>
  </si>
  <si>
    <t>#11-S</t>
  </si>
  <si>
    <t>Шестерня CAHOZA 64 pitch 36 зубов с углом 15°, под ось 3/32", Ø14.95 мм</t>
  </si>
  <si>
    <t>#011А-36</t>
  </si>
  <si>
    <t>Шестерня 64 pitch 36 зубов с углом 2°, под ось 3/32", Ø15.05 мм</t>
  </si>
  <si>
    <t>Шестерня 64 pitch 36 зубов, под ось 3/32", big hub, Ø14.94 мм</t>
  </si>
  <si>
    <t>Шестерня CAHOZA 64 pitch 36 зубов прямая, под ось 3/32", Ø15.00 мм клееная на ось 3/32" CAHOZA, ступица проточена до диаметра 3.7 мм</t>
  </si>
  <si>
    <t>#BSV6437</t>
  </si>
  <si>
    <t xml:space="preserve"> BSV Шестерня 64 pitch 37 зубов, под ось 3/32" (2.36 мм), Ø15.52 мм</t>
  </si>
  <si>
    <t>BSV Шестерня 64 pitch (0,4 модуль) 37 зубов с углом 16°, под ось 3/32" (2.36 мм), Ø15.49 мм</t>
  </si>
  <si>
    <t>#G637</t>
  </si>
  <si>
    <t>#G637N</t>
  </si>
  <si>
    <t>#SK3764A</t>
  </si>
  <si>
    <t>S&amp;K Шестерня 64 pitch (0,4 модуль) 37 зубов с углом 16°, под ось 3/32" (2.36 мм), Ø15.47 мм</t>
  </si>
  <si>
    <t>#11</t>
  </si>
  <si>
    <t>Шестерня CAHOZA 64 pitch 37 зубов с углом 16°, под ось 3/32", Ø15.42 мм</t>
  </si>
  <si>
    <t>CAHOZA Шестерня 64 pitch (0,4 модуль), 37 зубов, прямая , под ось 3/32", Ø15.42 мм</t>
  </si>
  <si>
    <t>#BSV6438</t>
  </si>
  <si>
    <t xml:space="preserve"> BSV Шестерня 64 pitch 38 зубов, под ось 3/32" (2.36 мм)</t>
  </si>
  <si>
    <t>BSV Шестерня 64 pitch (0,4 модуль) 38 зубов с углом 16°, под ось 3/32" (2.36 мм), Ø15.96 мм</t>
  </si>
  <si>
    <t xml:space="preserve"> #G638</t>
  </si>
  <si>
    <t>JK Шестерня 64 pitch (0,4 модуль) 38 зубов, под ось 3/32" (2.36 мм), Ø15.65 мм, с винтом</t>
  </si>
  <si>
    <t>#G638N</t>
  </si>
  <si>
    <t>JK Шестерня 64 pitch (0,4 модуль) 38 зубов, под ось 3/32" (2.36 мм), Ø15.65 мм, с винтом, с отверстиями (narrow)</t>
  </si>
  <si>
    <t>#SK3864</t>
  </si>
  <si>
    <t>S&amp;K Шестерня 64 pitch (0,4 модуль) 38 зубов, под ось 3/32" (2.36 мм), Ø15.65 мм</t>
  </si>
  <si>
    <t>CAHOZA Шестерня 64 pitch (0,4 модуль), 38 зубов, прямая , под ось 3/32", Ø15.80 мм</t>
  </si>
  <si>
    <t>Шестерня CAHOZA 64 pitch 38 зубов с углом 16°, под ось 3/32", Ø15.71 мм</t>
  </si>
  <si>
    <t>#BSV6439</t>
  </si>
  <si>
    <t>BSV Шестерня 64 pitch 39 зубов, под ось 3/32" (2.36 мм)</t>
  </si>
  <si>
    <t>#SK3964</t>
  </si>
  <si>
    <t>S&amp;K Шестерня 64 pitch (0,4 модуль) 39 зубов, под ось 3/32" (2.36 мм), Ø16.02 мм</t>
  </si>
  <si>
    <t>#G639</t>
  </si>
  <si>
    <t>#G639N</t>
  </si>
  <si>
    <t>#680</t>
  </si>
  <si>
    <t xml:space="preserve">Шестерня 64 pitch 39 зубов, под ось 3/32", Ø16.06 мм, с винтом </t>
  </si>
  <si>
    <t>CAHOZA Шестерня 64 pitch 39 зубов с углом 16°, под ось 3/32", Ø16.25 мм</t>
  </si>
  <si>
    <t>#8</t>
  </si>
  <si>
    <t>CAHOZA Шестерня 64 pitch (0,4 модуль), 39 зубов, прямая , под ось 3/32", Ø16.24 мм</t>
  </si>
  <si>
    <t>#670</t>
  </si>
  <si>
    <t>Шестерня 64 pitch 35, 39, 40 зубов, под ось 3/32", с винтом, под заказ</t>
  </si>
  <si>
    <t>BSV Шестерня 64 pitch (0,4 модуль) 48 зубов, под ось 3/32" (2.36 мм), Ø19.83 мм</t>
  </si>
  <si>
    <t>#G64349</t>
  </si>
  <si>
    <t>Шестерня 64 pitch 49 зубов, под ось 3/32", Ø20.4 мм</t>
  </si>
  <si>
    <t>BSV Шестерня 64 pitch (0,4 модуль) 49 зубов, под ось 3/32" (2.36 мм), Ø20.25 мм</t>
  </si>
  <si>
    <t>BSV Шестерня 64 pitch (0,4 модуль) 50 зубов, под ось 3/32" (2.36 мм), Ø20.67 мм</t>
  </si>
  <si>
    <t>Шестерни для мотора (трибки) 64 Pitch (0.4 модуль)</t>
  </si>
  <si>
    <t>#SK564</t>
  </si>
  <si>
    <t>S&amp;K Шестерня на электродвигатель 64 pitch (0,4 модуль) 5 зубов, EDM, на вал 1.5 мм с титановым покрытием</t>
  </si>
  <si>
    <t>#CMN8001.06</t>
  </si>
  <si>
    <t>Шестерня на электродвигатель 64 pitch 6 зубов,  на вал 2 мм</t>
  </si>
  <si>
    <t>#SK664</t>
  </si>
  <si>
    <t>S&amp;K Шестерня на электродвигатель 64 pitch (0,4 модуль) 6 зубов, EDM, на вал 2 мм с титановым покрытием</t>
  </si>
  <si>
    <t>#P6620</t>
  </si>
  <si>
    <t xml:space="preserve">VITULA Шестерня на электродвигатель 64 pitch 6 зубов, EDM, на вал 2 мм </t>
  </si>
  <si>
    <t>#H64P-6-2</t>
  </si>
  <si>
    <t>Шестерня на электродвигатель 64 pitch 6 зубов, EDM, на вал 2 мм</t>
  </si>
  <si>
    <t>#16</t>
  </si>
  <si>
    <t>CAHOZA Шестерня на электродвигатель 64 pitch 6 зубов, на вал 2 мм, с чёрным покрытием</t>
  </si>
  <si>
    <t>#30-07</t>
  </si>
  <si>
    <t>Шестерня на электродвигатель 64 pitch 7 зубов,  на вал 2 мм</t>
  </si>
  <si>
    <t>#CMN8001.07</t>
  </si>
  <si>
    <t xml:space="preserve">#6407 </t>
  </si>
  <si>
    <t>#12</t>
  </si>
  <si>
    <t>#M544</t>
  </si>
  <si>
    <t>KOFORD Шестерня на электродвигатель 64P 8 зубов с углом 9°,  на вал 2 мм, анодированная, черная</t>
  </si>
  <si>
    <t>#BSV648</t>
  </si>
  <si>
    <t>BSV Шестерня на электродвигатель 64 pitch 8 зубов, на вал 2 мм</t>
  </si>
  <si>
    <t>#30-08</t>
  </si>
  <si>
    <t>Шестерня на электродвигатель 64 pitch 8 зубов,  на вал 2 мм</t>
  </si>
  <si>
    <t>#35-08</t>
  </si>
  <si>
    <t>Шестерня на электродвигатель 64 pitch 8 зубов с углом 5°,  на вал 2 мм</t>
  </si>
  <si>
    <t>#CMN8001.08</t>
  </si>
  <si>
    <t xml:space="preserve">#M427-8 </t>
  </si>
  <si>
    <t>Шест. на электродв. 64 p 8 з.,  на вал 2 мм, анодированная, селекционная, черная</t>
  </si>
  <si>
    <t>#ARP6408</t>
  </si>
  <si>
    <t>ARP Шестерня на электродвигатель 64 pitch (0,4 модуль) 8 зубов, на вал 2 мм, нержавеющая сталь</t>
  </si>
  <si>
    <t>#6408A</t>
  </si>
  <si>
    <t xml:space="preserve">#M516 </t>
  </si>
  <si>
    <t>Шестерня на электродвигатель 64 p 8 зубов с углом 3°,  на вал 2 мм, анодированная, селекционная, черная</t>
  </si>
  <si>
    <t>#502-9</t>
  </si>
  <si>
    <t>DUBICK Шестерня на электродвигатель 64 pitch (0,4 модуль) 9 зубов, на вал 2 мм, латунная, под пайку на вал</t>
  </si>
  <si>
    <t>#BSV649</t>
  </si>
  <si>
    <t>BSV Шестерня на электродвигатель 64 pitch 9 зубов, на вал 2 мм</t>
  </si>
  <si>
    <t>#30-09</t>
  </si>
  <si>
    <t>Шестерня на электродвигатель 64 pitch 9 зубов,  на вал 2 мм</t>
  </si>
  <si>
    <t>#CMN8001.09</t>
  </si>
  <si>
    <t>CAMEN Шестерня на электродвигатель 64 pitch (0,4 модуль) 9 зубов, на вал 2 мм, нержавеющая сталь</t>
  </si>
  <si>
    <t>#ARP6409</t>
  </si>
  <si>
    <t>ARP Шестерня на электродвигатель 64 pitch 9 зубов, на вал 2 мм, нержавеющая сталь</t>
  </si>
  <si>
    <t>#ARP6409A</t>
  </si>
  <si>
    <t>ARP Шестерня на электродвигатель 64 pitch 9 зубов с углом 5°,  на вал 2 мм, нержавеющая сталь</t>
  </si>
  <si>
    <t>#BSVP6410</t>
  </si>
  <si>
    <t>BSV Шестерня на электродвигатель 64 pitch 10 зубов, на вал 2 мм, пластмассовая</t>
  </si>
  <si>
    <t>#502-10</t>
  </si>
  <si>
    <t>DUBICK Шестерня на электродвигатель 64 pitch 10 зубов, на вал 2 мм, латунная, под напрессовку на вал</t>
  </si>
  <si>
    <t>#BSV6410</t>
  </si>
  <si>
    <t>BSV Шестерня на электродвигатель 64 pitch 10 зубов, на вал 2 мм</t>
  </si>
  <si>
    <t>#30-10</t>
  </si>
  <si>
    <t>Шестерня на электродвигатель 64 pitch 10 зубов,  на вал 2 мм</t>
  </si>
  <si>
    <t>#6410</t>
  </si>
  <si>
    <t>#6410A</t>
  </si>
  <si>
    <t>Шестерня на электродвигатель 64 pitch 10 зубов с углом 5°,  на вал 2 мм</t>
  </si>
  <si>
    <t xml:space="preserve">JK </t>
  </si>
  <si>
    <t>#P610</t>
  </si>
  <si>
    <t>JK Шестерня на электродвигатель 64 pitch (0,4 модуль) 10 зубов, нержавеющая сталь, под напрессовку на вал, 1 шт.</t>
  </si>
  <si>
    <t>#P610-6</t>
  </si>
  <si>
    <t>JK Шестерня на электродвигатель 64 pitch (0,4 модуль) 10 зубов, нержавеющая сталь, под напрессовку на вал, 6 шт.</t>
  </si>
  <si>
    <t>#P610S</t>
  </si>
  <si>
    <t>JK Шестерня на электродвигатель 64 pitch (0,4 модуль) 10 зубов, нержавеющая сталь, под пайку на вал, 1 шт.</t>
  </si>
  <si>
    <t>#P610S-6</t>
  </si>
  <si>
    <t>JK Шестерня на электродвигатель 64 pitch (0,4 модуль) 10 зубов, нержавеющая сталь, под пайку на вал, 6 шт.</t>
  </si>
  <si>
    <t>#30-11</t>
  </si>
  <si>
    <t>Шестерня на электродвигатель 64 pitch 11 зубов,  на вал 2 мм, под заказ</t>
  </si>
  <si>
    <t>#P611</t>
  </si>
  <si>
    <t xml:space="preserve">JK Шестерня на электродвигатель 64 pitch (0,4 модуль) 11 зубов, нержавеющая сталь, под напрессовку на вал, 1 шт. </t>
  </si>
  <si>
    <t>#P611-6</t>
  </si>
  <si>
    <t>JK Шестерня на электродвигатель 64 pitch (0,4 модуль) 11 зубов, нержавеющая сталь, под напрессовку на вал, 6 шт.</t>
  </si>
  <si>
    <t>#P611S</t>
  </si>
  <si>
    <t>JK Шестерня на электродвигатель 64 pitch (0,4 модуль) 11 зубов, нержавеющая сталь, под пайку на вал, 1 шт.</t>
  </si>
  <si>
    <t>#P611S-6</t>
  </si>
  <si>
    <t>JK Шестерня на электродвигатель 64 pitch (0,4 модуль) 11 зубов, нержавеющая сталь, под пайку на вал, 6 шт.</t>
  </si>
  <si>
    <t>#arp6411A</t>
  </si>
  <si>
    <t>ARP Шестерня на электродвигатель 64 pitch (0,4 модуль) 11 зубов с углом 5°, на вал 2 мм</t>
  </si>
  <si>
    <t>#BSVP6412</t>
  </si>
  <si>
    <t>BSV Шестерня на электродвигатель 64 pitch 12 зубов, на вал 2 мм, пластмассовая</t>
  </si>
  <si>
    <t>#P612</t>
  </si>
  <si>
    <t>JK Шестерня на электродвигатель 64 pitch (0,4 модуль) 12 зубов, нержавеющая сталь, под напрессовку на вал, 1 шт. (JK440012-I)</t>
  </si>
  <si>
    <t>#P612-6</t>
  </si>
  <si>
    <t>JK Шестерня на электродвигатель 64 pitch (0,4 модуль) 12 зубов, нержавеющая сталь, под напрессовку на вал, 6 шт. (JK440012)</t>
  </si>
  <si>
    <t>#30-12</t>
  </si>
  <si>
    <t>Шестерня на электродвигатель 64 pitch 12 зубов,  на вал 2 мм, под заказ</t>
  </si>
  <si>
    <t>#8001.12</t>
  </si>
  <si>
    <t>Шестерня на электродвигатель 64 pitch 12 зубов,  на вал 2 мм</t>
  </si>
  <si>
    <t>#arp6412</t>
  </si>
  <si>
    <t>ARP Шестерня на электродвигатель 64 pitch (0,4 модуль) 12 зубов, на вал 2 мм, нержавеющая сталь</t>
  </si>
  <si>
    <t>#arp6412A</t>
  </si>
  <si>
    <t>ARP Шестерня на электродвигатель 64 pitch (0,4 модуль) 12 зубов с углом 5°, на вал 2 мм</t>
  </si>
  <si>
    <t>#P613</t>
  </si>
  <si>
    <t>JK Шестерня на электродвигатель 64 pitch (0,4 модуль) 13 зубов, нержавеющая сталь, под напрессовку на вал, 1 шт.</t>
  </si>
  <si>
    <t>#P613-6</t>
  </si>
  <si>
    <t>JK Шестерня на электродвигатель 64 pitch (0,4 модуль) 13 зубов, нержавеющая сталь, под напрессовку на вал, 6 шт.</t>
  </si>
  <si>
    <t>#P613S</t>
  </si>
  <si>
    <t>JK Шестерня на электродвигатель 64 pitch (0,4 модуль) 13 зубов, нержавеющая сталь, под пайку на вал, 1 шт.</t>
  </si>
  <si>
    <t>#P613S-6</t>
  </si>
  <si>
    <t>JK Шестерня на электродвигатель 64 pitch (0,4 модуль) 13 зубов, нержавеющая сталь, под пайку на вал, 6 шт.</t>
  </si>
  <si>
    <t>#30-13</t>
  </si>
  <si>
    <t>SONIC Шестерня на электродвигатель SONIC 64 pitch (0,4 модуль) 13 зубов, на вал 2 мм</t>
  </si>
  <si>
    <t>#arp6413</t>
  </si>
  <si>
    <t>ARP Шестерня на электродвигатель 64 pitch (0,4 модуль) 13 зубов, на вал 2 мм, нержавеющая сталь</t>
  </si>
  <si>
    <t>#arp6413A</t>
  </si>
  <si>
    <t>ARP Шестерня на электродвигатель 64 pitch (0,4 модуль) 13 зубов с углом 5°, на вал 2 мм</t>
  </si>
  <si>
    <t>#P614</t>
  </si>
  <si>
    <t>JK Шестерня на электродвигатель 64 pitch (0,4 модуль) 14 зубов, нержавеющая сталь, под напрессовку на вал, 1 шт.</t>
  </si>
  <si>
    <t>#P614-6</t>
  </si>
  <si>
    <t>JK Шестерня на электродвигатель 64 pitch (0,4 модуль) 14 зубов, нержавеющая сталь, под напрессовку на вал, 6 шт.</t>
  </si>
  <si>
    <t>#P614S</t>
  </si>
  <si>
    <t>JK Шестерня на электродвигатель 64 pitch (0,4 модуль) 14 зубов, нержавеющая сталь, под пайку на вал, 1 шт.</t>
  </si>
  <si>
    <t>#P614S-6</t>
  </si>
  <si>
    <t>JK Шестерня на электродвигатель 64 pitch (0,4 модуль) 14 зубов, нержавеющая сталь, под пайку на вал, 6 шт.</t>
  </si>
  <si>
    <t>#30-14</t>
  </si>
  <si>
    <t>SONIC Шестерня на электродвигатель SONIC 64 pitch (0,4 модуль) 14 зубов, на вал 2 мм</t>
  </si>
  <si>
    <t>#arp6414s</t>
  </si>
  <si>
    <t>ARP Шестерня на электродвигатель 64 pitch (0,4 модуль) 14 зубов, на вал 2 мм, нержавеющая сталь</t>
  </si>
  <si>
    <t>#arp6414a</t>
  </si>
  <si>
    <t xml:space="preserve">ARP Шестерня на электродвигатель 64 pitch (0,4 модуль) 14 зубов с углом 5°, на вал 2 мм </t>
  </si>
  <si>
    <t>#P615</t>
  </si>
  <si>
    <t>JK Шестерня на электродвигатель 64 pitch (0,4 модуль) 15 зубов, нержавеющая сталь, под напрессовку на вал, 1 шт.</t>
  </si>
  <si>
    <t>#P615-6</t>
  </si>
  <si>
    <t>JK Шестерня на электродвигатель 64 pitch (0,4 модуль) 15 зубов, нержавеющая сталь, под напрессовку на вал, 6 шт.</t>
  </si>
  <si>
    <t>#P615S</t>
  </si>
  <si>
    <t>JK Шестерня на электродвигатель 64 pitch (0,4 модуль) 15 зубов, нержавеющая сталь, под пайку на вал, 1 шт.</t>
  </si>
  <si>
    <t>#P615S-6</t>
  </si>
  <si>
    <t>JK Шестерня на электродвигатель 64 pitch (0,4 модуль) 15 зубов, нержавеющая сталь, под пайку на вал, 6 шт.</t>
  </si>
  <si>
    <t>#30-15</t>
  </si>
  <si>
    <t>SONIC Шестерня на электродвигатель SONIC 64 pitch (0,4 модуль) 15 зубов, на вал 2 мм</t>
  </si>
  <si>
    <t>#arp6415s</t>
  </si>
  <si>
    <t>ARP Шестерня на электродвигатель 64 pitch (0,4 модуль) 15 зубов, на вал 2 мм, нержавеющая сталь</t>
  </si>
  <si>
    <t>#arp6415ul</t>
  </si>
  <si>
    <t>ARP Шестерня на электродвигатель 64 pitch (0,4 модуль) 15 зубов с углом 14°, на вал 2 мм</t>
  </si>
  <si>
    <t>#arp6416s</t>
  </si>
  <si>
    <t>ARP Шестерня на электродвигатель 64 pitch (0,4 модуль) 16 зубов, на вал 2 мм, нержавеющая сталь</t>
  </si>
  <si>
    <t>#arp6416a</t>
  </si>
  <si>
    <t>ARP Шестерня на электродвигатель 64 pitch (0,4 модуль) 16 зубов с углом 5°, на вал 2 мм</t>
  </si>
  <si>
    <t>48 Pitch (0,5 модуль)</t>
  </si>
  <si>
    <t>#G426</t>
  </si>
  <si>
    <t>#70126</t>
  </si>
  <si>
    <t xml:space="preserve">Шестерня 48 pitch 26 зуб, под ось 1/8" с переходником под ось 3/32",  Ø15.4 мм, с винтом </t>
  </si>
  <si>
    <t>#G427</t>
  </si>
  <si>
    <t>JK Шестерня 48 pitch (0,5 модуль) 27 зубов, под ось 1/8" (3.15 мм) с переходником под ось 3/32" (2.36 мм), Ø15.2 мм, с винтом</t>
  </si>
  <si>
    <t>#G428</t>
  </si>
  <si>
    <t>JK Шестерня 48 pitch (0,5 модуль) 28 зубов, под ось 1/8" (3.15 мм) с переходником под ось 3/32" (2.36 мм), Ø15.8 мм, с винтом</t>
  </si>
  <si>
    <t>#70131</t>
  </si>
  <si>
    <t xml:space="preserve">Шестерня 48 pitch 31 зуб, под ось 1/8" с переходником под ось 3/32",  Ø17.61 мм, с винтом </t>
  </si>
  <si>
    <t>#BSV4832</t>
  </si>
  <si>
    <t>BSV Шестерня 48 pitch (0,5 модуль), 32 зуба, прямая, под ось 3/32" (2.36 мм)</t>
  </si>
  <si>
    <t>#70132</t>
  </si>
  <si>
    <t>Шестерня 48 pitch 32 зуб, под ось 1/8" с переходником под ось 3/32", Ø18.17 мм, с винтом</t>
  </si>
  <si>
    <t>#BSV4835</t>
  </si>
  <si>
    <t>#70133</t>
  </si>
  <si>
    <t>Шестерня 48 pitch 33 зуб, под ось 1/8" с переходником под ось 3/32", Ø18.73 мм, с винтом</t>
  </si>
  <si>
    <t>#BSV4838</t>
  </si>
  <si>
    <t>Шестерня 48 pitch 40 зубов, без ступицы для напрессовки на ось 3/32", Ø21 мм (Возможна напрессовка на более толстую ось, если развернуть посадочное отверстие).</t>
  </si>
  <si>
    <t>Шестерня 48 pitch 40 зубов, под ось 3/32", Ø21 мм</t>
  </si>
  <si>
    <t xml:space="preserve">Шестерня 48 pitch 26 зуб, под ось 1/8",  Ø14.84 мм, с винтом </t>
  </si>
  <si>
    <t>JK Шестерня 48 pitch (0,5 модуль) 27 зубов, под ось 1/8" (3.15 мм), Ø15.2 мм, с винтом</t>
  </si>
  <si>
    <t>JK Шестерня 48 pitch (0,5 модуль) 28 зубов, под ось 1/8" (3.15 мм), Ø15.8 мм, с винтом</t>
  </si>
  <si>
    <t xml:space="preserve">Шестерня 48 pitch 31 зуб, под ось 1/8",  Ø17.61 мм, с винтом </t>
  </si>
  <si>
    <t>Шестерня 48 pitch 32 зуб, под ось 1/8", Ø18.17 мм, с винтом</t>
  </si>
  <si>
    <t>Шестерня 48 pitch 33 зуб, под ось 1/8", Ø18.73 мм, с винтом</t>
  </si>
  <si>
    <t>#PS-672</t>
  </si>
  <si>
    <t>Шестерни 48 pitch 26-32 зуба, под ось 1/8", с винтом, под заказ</t>
  </si>
  <si>
    <t>Шестерни 48 pitch 26-34 зуба, под ось 1/8", с винтом, под заказ</t>
  </si>
  <si>
    <t>Шестерни для мотора (трибки) 48 Pitch (0.5 модуль)</t>
  </si>
  <si>
    <t>REH</t>
  </si>
  <si>
    <t>#REH6165</t>
  </si>
  <si>
    <t>REH Шестерня на электродвигатель 48 pitch 6 зубов, на вал 2 мм, латунная</t>
  </si>
  <si>
    <t>#4806S</t>
  </si>
  <si>
    <t>Шестерня на электродвигатель. 48 pitch 6 зубов,  на вал 2 мм, стальная</t>
  </si>
  <si>
    <t>#501-6</t>
  </si>
  <si>
    <t>DUBICK Шестерня на электродвигатель 48 pitch (0,5 модуль) 6 зубов, на вал 2 мм, латунная</t>
  </si>
  <si>
    <t>#4806</t>
  </si>
  <si>
    <t>Шестерня на электродв. 48 pitch 6 зубов с углом 5°,  на вал 2 мм, стальная</t>
  </si>
  <si>
    <t>CHAMPION</t>
  </si>
  <si>
    <t>#601A</t>
  </si>
  <si>
    <t>Шестерня на электродвигатель 48 pitch 7 зубов, на вал 2 мм,  латунная</t>
  </si>
  <si>
    <t>#501-7</t>
  </si>
  <si>
    <t>DUBICK Шестерня на электродвигатель 48 pitch (0,5 модуль) 7 зубов, на вал 2 мм, латунная</t>
  </si>
  <si>
    <t>#P47S</t>
  </si>
  <si>
    <t>JK Шестерня на электродвигатель 48 pitch 7 зубов, на вал 2 мм, стальная</t>
  </si>
  <si>
    <t>поменять фото</t>
  </si>
  <si>
    <t>#ARP4807A</t>
  </si>
  <si>
    <t>ARP Шестерня на электродвигатель 48 pitch (0,5 модуль) 7 зубов с углом 13°, на вал 2 мм, нержавеющая сталь</t>
  </si>
  <si>
    <t>ARP Шестерня на электродвигатель 48 pitch (0,5 модуль) 7 зубов с углом 13°, на вал 2 мм, нержавеющая сталь, 1 уп. (6 шт.)</t>
  </si>
  <si>
    <t>#501-8</t>
  </si>
  <si>
    <t>DUBICK Шестерня на электродвигатель 48 pitch (0,5 модуль) 8 зубов, на вал 2 мм, латунная</t>
  </si>
  <si>
    <t>#603B</t>
  </si>
  <si>
    <t>Шестерня на электродвигатель 48 pitch 8 зубов, на вал 2 мм,  стальная</t>
  </si>
  <si>
    <t>#P48S</t>
  </si>
  <si>
    <t xml:space="preserve">JK Шестерня на электродвигатель 48 pitch (0,5 модуль) 8 зубов, на вал 2 мм, стальная </t>
  </si>
  <si>
    <t>#3048-08</t>
  </si>
  <si>
    <t>SONIC Шестерня на электродвигатель 48 pitch 8 зубов, на вал 2 мм,  стальная</t>
  </si>
  <si>
    <t>#501-9</t>
  </si>
  <si>
    <t>DUBICK Шестерня на электродвигатель 48 pitch (0,5 модуль) 9 зубов, на вал 2 мм, латунная</t>
  </si>
  <si>
    <t>#BSV489</t>
  </si>
  <si>
    <t>BSV Шестерня на электродвигатель 48 pitch (0,5 модуль), 9 зубов, на вал 2 мм,  стальная</t>
  </si>
  <si>
    <t>#3048-09</t>
  </si>
  <si>
    <t>Шестерня на электродвигатель 48 pitch 9 зубов, на вал 2 мм,  стальная</t>
  </si>
  <si>
    <t>#P49S</t>
  </si>
  <si>
    <t>JK Шестерня на электродвигатель 48 pitch (0,5 модуль) 9 зубов, на вал 2 мм, стальная</t>
  </si>
  <si>
    <t>#501-10</t>
  </si>
  <si>
    <t>DUBICK Шестерня на электродвигатель 48 pitch (0,5 модуль) 10 зубов, на вал 2 мм, латунная</t>
  </si>
  <si>
    <t>#BSVP4810</t>
  </si>
  <si>
    <t>BSV Шестерня на электродвигатель 48 pitch (0,5 модуль), 10 зубов, на вал 2 мм, пластмассовая</t>
  </si>
  <si>
    <t>#BSV4810</t>
  </si>
  <si>
    <t>BSV Шестерня на электродвигатель 48 pitch (0,5 модуль), 10 зубов, на вал 2 мм,  стальная</t>
  </si>
  <si>
    <t>#4210</t>
  </si>
  <si>
    <t>Шестерня на электродвигатель 48 pitch 10 зубов, на вал 2 мм,  стальная</t>
  </si>
  <si>
    <t>#501-11</t>
  </si>
  <si>
    <t>DUBICK Шестерня на электродвигатель 48 pitch (0,5 модуль) 11 зубов, на вал 2 мм, латунная</t>
  </si>
  <si>
    <t>#3048-11</t>
  </si>
  <si>
    <t>Шестерня на электродвигатель 48 pitch 11 зубов, на вал 2 мм,  стальная</t>
  </si>
  <si>
    <t>#411</t>
  </si>
  <si>
    <t>Шестерня на электродвигатель 48 pitch 11 зубов, на вал 3 мм, стальная</t>
  </si>
  <si>
    <t>#501-12</t>
  </si>
  <si>
    <t>DUBICK Шестерня на электродвигатель 48 pitch (0,5 модуль) 12 зубов, на вал 2 мм, латунная</t>
  </si>
  <si>
    <t>#BSVP4812</t>
  </si>
  <si>
    <t>BSV Шестерня на электродвигатель 48 pitch (0,5 модуль), 12 зубов, на вал 2 мм, пластмассовая</t>
  </si>
  <si>
    <t>#501-13</t>
  </si>
  <si>
    <t>DUBICK Шестерня на электродвигатель 48 pitch (0,5 модуль) 13 зубов, на вал 2 мм, латунная</t>
  </si>
  <si>
    <t>#501-14</t>
  </si>
  <si>
    <t>DUBICK Шестерня на электродвигатель 48 pitch (0,5 модуль) 14 зубов, на вал 3 мм, латунная</t>
  </si>
  <si>
    <t>#501-15</t>
  </si>
  <si>
    <t>DUBICK Шестерня на электродвигатель 48 pitch (0,5 модуль) 15 зубов, латунная</t>
  </si>
  <si>
    <t>#501-16</t>
  </si>
  <si>
    <t>DUBICK Шестерня на электродвигатель 48 pitch (0,5 модуль) 16 зубов, латунная</t>
  </si>
  <si>
    <t>ШИНЫ,  ДИСКИ,  КОЛЕСА</t>
  </si>
  <si>
    <t>TayloRacing</t>
  </si>
  <si>
    <t>#006</t>
  </si>
  <si>
    <t>Передние колеса наклейки, комплект на 20 кузовов, вырезанные по контуру</t>
  </si>
  <si>
    <t>#T125O</t>
  </si>
  <si>
    <t>JK Передние пластмассовые колёса Ø15.785 мм, пара</t>
  </si>
  <si>
    <t>#540</t>
  </si>
  <si>
    <t>Диски передних колес  ТА 1/24 ("Чайник"), Ø14 мм, ширина под наклейку шин 5.5 мм, общ. ширина 12 мм, отверст. Ø1.8 мм для установки на ось Ø2 мм "в натяг", пара</t>
  </si>
  <si>
    <t>#541</t>
  </si>
  <si>
    <t>Диски передних колес F-1/24, Ø14 мм, ширина под наклейку шин 13 мм, общ. ширина 17.9 мм, отверст. Ø2.2 мм для установки на ось Ø3/32" (2.36 мм) "в натяг", пара</t>
  </si>
  <si>
    <t>Передние колёса S&amp;K для F 1/32, Ø14,5 мм, пара</t>
  </si>
  <si>
    <t>Передние колёса HORKY для F 1/32, Ø14,5 мм, пара</t>
  </si>
  <si>
    <t>#T110F</t>
  </si>
  <si>
    <t>JK Передние пластмассовые колёса для F 1/32, Ø18 мм, шириной 5,7 мм, пара, под ось 3/32" (2,36 мм)</t>
  </si>
  <si>
    <t>#T109F</t>
  </si>
  <si>
    <t>JK Передние пластмассовые колёса для F 1/32, Ø17,27 мм, шириной 6,35 мм, пара, под ось 3/32" (2,36 мм)</t>
  </si>
  <si>
    <t>#T113F</t>
  </si>
  <si>
    <t>JK Передние пластмассовые колёса 1/24, Ø19,05 мм, шириной 9,525 мм, пара, под ось 3/32" (2,36 мм)</t>
  </si>
  <si>
    <t>#8831F</t>
  </si>
  <si>
    <t>Передние колёса для F 1/24 или GM, Ø24.7 мм, шириной 10 мм, под ось 2.36 мм, пара</t>
  </si>
  <si>
    <t>#88011F</t>
  </si>
  <si>
    <t>Передние колёса для F 1/24 или GM, Ø22.5 мм, шириной 13,1 мм, под ось 1/8", пара</t>
  </si>
  <si>
    <t>Диски задних колес на ось 2 мм</t>
  </si>
  <si>
    <t>B.S.V.</t>
  </si>
  <si>
    <t>#BSV169,52lig</t>
  </si>
  <si>
    <t>BSV Диски задних колес модели на ось 2 мм, шириной 16 мм, Ø9.5 мм, пластиковые, ультра лёгкие</t>
  </si>
  <si>
    <t>#BSV169,52ligof</t>
  </si>
  <si>
    <t>BSV Диски задних колес модели на ось 2 мм, шириной 16 мм, Ø9.5 мм, со сдвинутой ступицей, пластиковые, ультра лёгкие</t>
  </si>
  <si>
    <t>Диски задних колес модели S&amp;K на ось 2 мм, шириной 16 мм, Ø9.5 мм, пластиковые ультра лёгкие (1,38 грамма/ пара)</t>
  </si>
  <si>
    <t>VALIKO</t>
  </si>
  <si>
    <t>VALIKO Диски задних колес модели на ось 2 мм, шириной 16 мм, Ø9.8 мм, пластиковые</t>
  </si>
  <si>
    <t>VALIKO Диски задних колес модели на ось 2 мм, шириной 20.5 мм, Ø9.8 мм, пластиковые</t>
  </si>
  <si>
    <t>#BSV209,52lig</t>
  </si>
  <si>
    <t>BSV Диски задних колес модели на ось 2 мм, шириной 20 мм, Ø9.5 мм, пластиковые, ультра лёгкие</t>
  </si>
  <si>
    <t>#BSV1610,22lig</t>
  </si>
  <si>
    <t>BSV Диски задних колес модели на ось 2 мм, шириной 16 мм, Ø10.2 мм, пластиковые, ультра лёгкие </t>
  </si>
  <si>
    <t>#BSV1610,22ligof</t>
  </si>
  <si>
    <t>BSV Диски задних колес модели на ось 2 мм, шириной 16 мм, Ø10.2 мм, со сдвинутой ступицей, пластиковые, ультра лёгкие </t>
  </si>
  <si>
    <t>#BSV2010,22lig</t>
  </si>
  <si>
    <t>BSV Диски задних колес модели на ось 2 мм, шириной 20 мм, Ø10.2 мм, пластиковые, ультра лёгкие</t>
  </si>
  <si>
    <t>B52 Диски задних колес модели на ось 2 мм, шириной 16 мм, Ø10.2 мм, магниевые, ультра лёгкие (0.97 г/пара)</t>
  </si>
  <si>
    <t>B52 Диски задних колес модели на ось 2 мм, шириной 20 мм, Ø10.2 мм, магниевые, ультра лёгкие (1.38 г/пара)</t>
  </si>
  <si>
    <t>VALIKO Диски задних колес модели на ось 2 мм, шириной 16 мм, Ø10.4 мм, пластиковые</t>
  </si>
  <si>
    <t>VALIKO Диски задних колес модели на ось 2 мм, шириной 20.5 мм, Ø10.4 мм, пластиковые</t>
  </si>
  <si>
    <t>#BSV1610,5of</t>
  </si>
  <si>
    <t>BSV Диски задних колес модели на ось 2 мм, шириной 16 мм, Ø10.5 мм, со сдвинутой ступицей, пластиковые</t>
  </si>
  <si>
    <t>#BSV1610,5</t>
  </si>
  <si>
    <t>BSV Диски задних колес модели на ось 2 мм, шириной 16 мм, Ø10.5 мм, пластиковые</t>
  </si>
  <si>
    <t>Диски задних колес модели S&amp;K на ось 2 мм, шириной 16 мм, Ø10.5 мм, пластиковые ультра лёгкие (1,62 грамма/ пара)</t>
  </si>
  <si>
    <t>Диски задних колес модели S&amp;K на ось 2 мм, шириной 16 мм, Ø10.5 мм, со сдвинутой ступицей для ES 1/32 и шасси JK Production 1/32, пластиковые ультра лёгкие (1,64 грамма/ пара)</t>
  </si>
  <si>
    <t>#BSV2010,52</t>
  </si>
  <si>
    <t>BSV Диски задних колес модели на ось 2 мм, шириной 20 мм, Ø10.5 мм, пластиковые</t>
  </si>
  <si>
    <t>S&amp;K Диски задних колес модели на ось 2 мм, шириной 20.2 мм, Ø10.5 мм, пластиковые ультра лёгкие (1,7 грамма/ пара)</t>
  </si>
  <si>
    <t>VALIKO Диски задних колес модели на ось 2 мм, шириной 16 мм, Ø10.8 мм, пластиковые</t>
  </si>
  <si>
    <t>VALIKO Диски задних колес модели на ось 2 мм, шириной 20.5 мм, Ø10.8 мм, пластиковые</t>
  </si>
  <si>
    <t xml:space="preserve"> #BSV16112</t>
  </si>
  <si>
    <t>BSV Диски задних колес модели на ось 2 мм, шириной 16 мм, Ø11 мм, пластиковые</t>
  </si>
  <si>
    <t>#BSV16112of</t>
  </si>
  <si>
    <t>BSV Диски задних колес модели на ось 2 мм, шириной 16 мм, Ø11 мм, со сдвинутой ступицей, пластиковые</t>
  </si>
  <si>
    <t>#43</t>
  </si>
  <si>
    <t>Диски задних колес модели CAHOZA на ось 2 мм, шириной 16 мм, Ø11 мм, карбоновые ультра лёгкие (1,48 грамма/ пара)</t>
  </si>
  <si>
    <t>Диски задних колес модели S&amp;K на ось 2 мм, шириной 20 мм, Ø9.5 мм,  пластиковые ультра лёгкие (1,58 грамма/ пара)</t>
  </si>
  <si>
    <t>Диски задних колес модели HORKY на ось 2 мм , шириной 20 мм, Ø10.18 мм (.400"), пластиковые ультра лёгкие (1,69 грамма/ пара)</t>
  </si>
  <si>
    <t>#R2S</t>
  </si>
  <si>
    <t>JK Диски задних колес модели на ось 2 мм, шириной 20 мм, Ø10,2 мм</t>
  </si>
  <si>
    <t>???</t>
  </si>
  <si>
    <t>Диски задних колес модели S&amp;K на ось 2 мм, шириной 20 мм, Ø10.5 мм,  пластиковые ультра лёгкие (1,82 грамма/ пара)</t>
  </si>
  <si>
    <t>#BSV20112</t>
  </si>
  <si>
    <t>BSV Диски задних колес модели на ось 2 мм, шириной 20 мм, Ø11 мм, пластиковые</t>
  </si>
  <si>
    <t>#SK11202</t>
  </si>
  <si>
    <t>S&amp;K Диски задних колес модели на ось 2 мм, шириной 20 мм, Ø11 мм, пластиковые ультра лёгкие (1,86 грамма/ пара)</t>
  </si>
  <si>
    <t>YRE Диски задних колес модели на ось 3/32" (2.36 мм), шириной 16 мм, Ø12 мм, алюминиевый сплав Д16Т</t>
  </si>
  <si>
    <t>#BSV16152</t>
  </si>
  <si>
    <t>BSV Диски задних колес модели на ось 2 мм, шириной 16 мм, Ø15 мм, пластиковые</t>
  </si>
  <si>
    <t>Диски задних колес на ось 3/32" (2,36 мм)</t>
  </si>
  <si>
    <t>B52 Диски задних колес модели на ось 3/32" (2.36 мм), шириной 20 мм, Ø9.2 мм, магниевые, ультра лёгкие (0.93 г/пара)</t>
  </si>
  <si>
    <t>#BSV169,5332lig</t>
  </si>
  <si>
    <t>BSV Диски задних колес модели на ось 3/32" (2.36 мм), шириной 16 мм, Ø9.5 мм, пластиковые, ультра лёгкие</t>
  </si>
  <si>
    <t>#BSV169,5332ligof</t>
  </si>
  <si>
    <t>BSV Диски задних колес модели на ось 3/32" (2.36 мм), шириной 16 мм, Ø9.5 мм, со сдвинутой ступицей, пластиковые, ультра лёгкие</t>
  </si>
  <si>
    <t>Диски задних колес модели S&amp;K на ось 3/32", шириной 16 мм, Ø9.5 мм, пластиковые ультра лёгкие (1,32 грамма/ пара)</t>
  </si>
  <si>
    <t>#BSV209,5332lig</t>
  </si>
  <si>
    <t>BSV Диски задних колес модели на ось 3/32" (2.36 мм), шириной 20 мм, Ø9.5 мм, пластиковые, ультра лёгкие</t>
  </si>
  <si>
    <t>#BSV209,5332ligof</t>
  </si>
  <si>
    <t>BSV Диски задних колес модели на ось 3/32" (2.36 мм), шириной 20 мм, Ø9.5 мм, со сдвинутой ступицей, пластиковые, ультра лёгкие</t>
  </si>
  <si>
    <t>VALIKO Диски задних колес модели на ось 3/32" (2,36 мм), шириной 16 мм, Ø9.8 мм, пластиковые</t>
  </si>
  <si>
    <t>VALIKO Диски задних колес модели на ось 3/32" (2,36 мм), шириной 20 мм, Ø9.8 мм, пластиковые</t>
  </si>
  <si>
    <t>#SK9520</t>
  </si>
  <si>
    <t>S&amp;K Диски задних колес модели на ось 3/32" (2.36 мм), шириной 20 мм, Ø9.5 мм, пластиковые ультра лёгкие (1,55 грамма/ пара)</t>
  </si>
  <si>
    <t>#BSV1610,2332lig</t>
  </si>
  <si>
    <t>BSV Диски задних колес модели на ось 3/32" (2.36 мм), шириной 16 мм, Ø10.2 мм, пластиковые, ультра лёгкие - #BSV1610,2332lig</t>
  </si>
  <si>
    <t>#BSV1610,2332ligof</t>
  </si>
  <si>
    <t>BSV Диски задних колес модели на ось 3/32" (2.36 мм), шириной 16 мм, Ø10.2 мм, со сдвинутой ступицей, пластиковые, ультра лёгкие - #BSV1610,2332ligof</t>
  </si>
  <si>
    <t>#BSV2010,2332lig</t>
  </si>
  <si>
    <t>BSV Диски задних колес модели на ось 3/32" (2.36 мм), шириной 20 мм, Ø10.2 мм, пластиковые, ультра лёгкие - #BSV2010,2332lig</t>
  </si>
  <si>
    <t>#BSV2010,2332ligof</t>
  </si>
  <si>
    <t>BSV Диски задних колес модели на ось 3/32" (2.36 мм), шириной 20 мм, Ø10.2 мм, со сдвинутой ступицей, пластиковые, ультра лёгкие - #BSV2010,2332ligof</t>
  </si>
  <si>
    <t>B52 Диски задних колес модели на ось 3/32" (2.36 мм), шириной 20 мм, Ø10.2 мм, магниевые, ультра лёгкие (1.31 г/пара)</t>
  </si>
  <si>
    <t>VALIKO Диски задних колес модели на ось 3/32" (2,36 мм), шириной 16 мм, Ø10.4 мм, пластиковые</t>
  </si>
  <si>
    <t>VALIKO Диски задних колес модели на ось 3/32" (2,36 мм), шириной 20 мм, Ø10.4 мм, пластиковые</t>
  </si>
  <si>
    <t>Диски задних колес модели S&amp;K на ось 3/32", шириной 16 мм, Ø10.5 мм, пластиковые, пара (1,83 грамма/ пара)</t>
  </si>
  <si>
    <t>Диски задних колес модели S&amp;K на ось 3/32", шириной 16 мм, Ø10.5 мм, со сдвинутой ступицей для ES 1/32 и шасси JK Production 1/32, пластиковые, пара (1,82 грамма/ пара)</t>
  </si>
  <si>
    <t>BSV Диски задних колес модели на ось 3/32" (2.36 мм), шириной 16 мм, Ø10.5 мм, пластиковые, пара (2,01 грамма/ пара)</t>
  </si>
  <si>
    <t>BSV Диски задних колес модели на ось 3/32" (2.36 мм), шириной 16 мм, Ø10.5 мм, со сдвинутой ступицей, пластиковые (1,96 грамма/ пара)</t>
  </si>
  <si>
    <t>Диски задних колес модели S&amp;K на ось 3/32", шириной 16 мм, Ø10.5 мм, пластиковые ультра лёгкие (1,6 грамма/ пара)</t>
  </si>
  <si>
    <t>Диски задних колес модели на ось 3/32", шириной 16 мм, Ø10.5 мм, со сдвинутой ступицей для ES 1/32 и шасси JK Production 1/32, пластиковые ультра лёгкие (1,6 грамма/ пара)</t>
  </si>
  <si>
    <t>#BSV2010,5</t>
  </si>
  <si>
    <t>BSV Диски задних колес модели на ось 3/32" (2.36 мм.), шириной 20 мм, Ø10.5 мм, пластиковые (2,37 грамма/ пара)</t>
  </si>
  <si>
    <t>#SK10516</t>
  </si>
  <si>
    <t>S&amp;K Диски задних колес модели на ось 3/32" (2.36 мм), шириной 16 мм, Ø10.5 мм, пластиковые ультралегкие (1,6 грамма/ пара)</t>
  </si>
  <si>
    <t>Диски задних колес модели HORKY на ось 3/32", шириной 20 мм, Ø10.18 мм (.400"), пластиковые ультра лёгкие (1,69 грамма/ пара)</t>
  </si>
  <si>
    <t>#R3S</t>
  </si>
  <si>
    <t>JK Диски задних колес модели на ось 3/32" (2.36 мм), шириной 20 мм, Ø10.15 мм, пластиковые</t>
  </si>
  <si>
    <t>#JKR021-I</t>
  </si>
  <si>
    <t>JK Диски задних колес модели на ось 3/32", шириной 20 мм, Ø10.2 мм</t>
  </si>
  <si>
    <t>#SK10520S</t>
  </si>
  <si>
    <t>S&amp;K Диски задних колес модели на ось 3/32" (2.36 мм), шириной 20 мм, Ø10.5 мм, пластиковые (2,2 грамма/ пара)</t>
  </si>
  <si>
    <t>уточнять вес и отображение на сайте и фото</t>
  </si>
  <si>
    <t>#SK10520</t>
  </si>
  <si>
    <t>S&amp;K Диски задних колес модели на ось 3/32" (2.36 мм), шириной 20 мм, Ø10,5 мм, пластиковые ультралегкие (1,7 грамма/ пара)</t>
  </si>
  <si>
    <t>VALIKO Диски задних колес модели на ось 3/32" (2,36 мм), шириной 16 мм, Ø10.8 мм, пластиковые</t>
  </si>
  <si>
    <t>VALIKO Диски задних колес модели на ось 3/32" (2,36 мм), шириной 20 мм, Ø10.8 мм, пластиковые</t>
  </si>
  <si>
    <t>#R3I</t>
  </si>
  <si>
    <t>JK Диски задних колес модели на ось 3/32" (2.36 мм), шириной 20 мм, Ø11 мм, пластиковые</t>
  </si>
  <si>
    <t>#BSV1611</t>
  </si>
  <si>
    <t>BSV Диски задних колес модели на ось 3/32" (2.36 мм), шириной 16 мм, Ø11 мм, пластиковые</t>
  </si>
  <si>
    <t>#BSV1611of</t>
  </si>
  <si>
    <t>BSV Диски задних колес модели на ось 3/32" (2.36 мм), шириной 16 мм, Ø11 мм, со сдвинутой ступицей, пластиковые</t>
  </si>
  <si>
    <t>#SK1120</t>
  </si>
  <si>
    <t>S&amp;K Диски задних колес модели на ось 3/32" (2.36 мм), шириной 20 мм, Ø11 мм, пластиковые ультралегкие (1,82 грамма/ пара)</t>
  </si>
  <si>
    <t>#BSVd1611of</t>
  </si>
  <si>
    <t>BSV Диски задних колес модели на ось 3/32" (2.36 мм), шириной 16 мм, Ø11 мм, со сдвинутой ступицей, дюралюминиевые</t>
  </si>
  <si>
    <t>#BSV2011</t>
  </si>
  <si>
    <t>BSV Диски задних колес модели на ось 3/32" (2.36 мм), шириной 20 мм, Ø11 мм, пластиковые</t>
  </si>
  <si>
    <t>#41</t>
  </si>
  <si>
    <t>Диски задних колес модели CAHOZA на ось 3/32", шириной 20 мм, Ø11 мм, карбоновые ультра лёгкие (1,7 грамма/ пара)</t>
  </si>
  <si>
    <t>#R3IM</t>
  </si>
  <si>
    <t>JK Диски задних колес модели на ось 3/32" (2.36 мм), шириной 20 мм, Ø11 мм, магниевые, 2 г. Пара</t>
  </si>
  <si>
    <t>Диски задних колес модели HORKY на ось 3/32", шириной 20 мм, Ø11.68 мм (.460"), пластиковые ультра лёгкие (1,95 грамма/ пара)</t>
  </si>
  <si>
    <t>Диски задних колес модели HORKY на ось 3/32", шириной 20 мм, Ø13.05 мм (.513"), пластиковые ультра лёгкие (2,35 грамма/ пара)</t>
  </si>
  <si>
    <t>#R3L</t>
  </si>
  <si>
    <t>JK Диски задних колес модели на ось 3/32" (2.36 мм), шириной 20 мм, Ø13.00 мм, пластиковые</t>
  </si>
  <si>
    <t>#542</t>
  </si>
  <si>
    <t>Диски задних колес модели S&amp;K без ступицы под напрессовку на ось 3/32", шириной 16.5 мм, Ø14 мм, для классов "Чайник", F 1/24, Грузовик, пластиковые, пара (Возможна напрессовка на более толстую ось, если развернуть посадочное отверстие).</t>
  </si>
  <si>
    <t>Диски задних колес модели ZHB на ось 3/32", шириной 17 мм, Ø14 мм, для классов "Чайник", F 1/24, Грузовик, дюралюминиевые, пара</t>
  </si>
  <si>
    <t>#543</t>
  </si>
  <si>
    <t>Диски задних колес модели S&amp;K на ось 3/32", шириной 16.5 мм, Ø14 мм, для классов "Чайник", F 1/24, Грузовик, пластиковые, пара</t>
  </si>
  <si>
    <t>#BSV1615</t>
  </si>
  <si>
    <t>BSV Диски задних колес модели на ось 3/32" (2.36 мм), шириной 16 мм, Ø15 мм, пластиковые</t>
  </si>
  <si>
    <t xml:space="preserve">Шины </t>
  </si>
  <si>
    <t>Шины передних колес "Микропорка" для ТА-24, внутренний Ø 12.5 мм, наружний Ø22 мм, ширина ~ 10 мм, пара</t>
  </si>
  <si>
    <t>Шины задних колес "Микропорка", внутренний Ø 9.5 мм, наружний Ø26 мм, ширина ~ 20 мм, пара</t>
  </si>
  <si>
    <t>Шины задних колес "Микропорка", внутренний Ø 12.5 мм, наружний Ø26 мм, ширина ~ 20 мм, пара</t>
  </si>
  <si>
    <t>Шины задних колес "Микропорка", внутренний Ø 12.5 мм, наружний Ø33 мм, ширина ~ 20 мм, пара</t>
  </si>
  <si>
    <t>#D1F</t>
  </si>
  <si>
    <t>JK Шины передних колёс, внутренний Ø9,52 мм внешний Ø21,6 мм, пара</t>
  </si>
  <si>
    <t>EARacing</t>
  </si>
  <si>
    <t>Шины задних колес EARacing черные, внутренний Ø 9 мм, внешний Ø21.5 мм, пара</t>
  </si>
  <si>
    <t>#YELLOW</t>
  </si>
  <si>
    <t>Шины задних колес SBR желтые, пара</t>
  </si>
  <si>
    <t>#GREENT</t>
  </si>
  <si>
    <t>ALPHA Шины задних колес SBR зеленые, пропитанные, пара</t>
  </si>
  <si>
    <t>#GREEN</t>
  </si>
  <si>
    <t>ALPHA Шины задних колес SBR зеленые, непропитанные, пара</t>
  </si>
  <si>
    <t>#NATURAL</t>
  </si>
  <si>
    <t>Шины задних колес SBR бежевые, пара</t>
  </si>
  <si>
    <t>#ORANGE</t>
  </si>
  <si>
    <t>Шины задних колес SBR оранжевые, пара</t>
  </si>
  <si>
    <t>KrickKrack</t>
  </si>
  <si>
    <t>KrickKrack Шины задних колес красные, пара</t>
  </si>
  <si>
    <t>#D32</t>
  </si>
  <si>
    <t>JK Шины задних колес SUPERNATURAL, внутренний Ø ~14 мм внешний Ø ~ 31 мм, пара</t>
  </si>
  <si>
    <t>JK Шины задних колёс JK Supernatural, внутренний Ø 9 мм, внешний Ø30 мм, пара</t>
  </si>
  <si>
    <t>JK Шины задних колёс JK Supernatural, внутренний Ø 14.1 мм, внешний Ø31.7 мм, ширина 23.5 мм, пара</t>
  </si>
  <si>
    <t>#D30L</t>
  </si>
  <si>
    <t>JK Шины задних колес JKP-D13, внутренний Ø 10.8 мм, внешний Ø24.13 мм, пара</t>
  </si>
  <si>
    <t>#DSV</t>
  </si>
  <si>
    <t>JK Шины задних колес JKP-D1, внутренний Ø 9.5 мм, внешний Ø19.5 мм, пара</t>
  </si>
  <si>
    <t>#DSVFB/L</t>
  </si>
  <si>
    <t>JK Шины задних колес JKP-D4 внутренний Ø 9.5 мм, внешний Ø22.4 мм, пара, ширина 33.5 мм. Хватает на 2 маленьких колеса (по 16 мм)</t>
  </si>
  <si>
    <t>#DS/L</t>
  </si>
  <si>
    <t>JK Шины задних колес JKP-D4, внутренний Ø 9.5 мм, внешний Ø21.5 мм, пара</t>
  </si>
  <si>
    <t>#DML/L</t>
  </si>
  <si>
    <t>JK Шины задних колес JKP-D5, внутренний Ø 10.8 мм, внешний Ø20.1 мм, пара</t>
  </si>
  <si>
    <t>#DS/LFB</t>
  </si>
  <si>
    <t>Шины задних колес JK-D6 внутренний Ø 9.5 мм, внешний Ø21.7 мм, пара, ширина 33,5 мм. Хвататет на 2 маленьких колеса.</t>
  </si>
  <si>
    <t>JK Шины задних колес JK-D7 внутренний Ø 9.5 мм, внешний Ø23.3 мм, пара, ширина 33.4 мм. Хватает на 2 маленьких колеса</t>
  </si>
  <si>
    <t>#DS*</t>
  </si>
  <si>
    <t>Шины задних колес JK PREMIUM, внутренний Ø 9.5 мм, внешний Ø18.7 мм, пара</t>
  </si>
  <si>
    <t>#DML/LB</t>
  </si>
  <si>
    <t>JK Шины задних колес Natural rubber (JKP-D5), внутренний Ø 10.8 мм, внешний Ø24.75 мм, пара</t>
  </si>
  <si>
    <t>#SF70100</t>
  </si>
  <si>
    <t>SLOT FOX Шины задних колес Drag Racing, внутренний Ø 15,24 мм, внешний Ø 34,34 мм, ширина 17,78 мм, пара</t>
  </si>
  <si>
    <t>#M678</t>
  </si>
  <si>
    <t>KOFORD Шины задних колес KOFORD, наружный диаметр 24 мм, внутренний диаметр 9 мм, ширина 26 мм, пара</t>
  </si>
  <si>
    <t>BSV Шины задних колес LUXURY, внутренний Ø 9 мм, внешний Ø 22 мм, ширина 34 мм, пара</t>
  </si>
  <si>
    <t>KLINGON</t>
  </si>
  <si>
    <t>KLINGON Шины задних колес, внутренний Ø 11 мм, ширина 23.5 мм, пара</t>
  </si>
  <si>
    <t>#MID803</t>
  </si>
  <si>
    <t>MID AMERICA Шины задних колес, внутренний Ø 8.9 мм, внешний Ø 21.1 мм, ширина 23.6 мм, пара</t>
  </si>
  <si>
    <t>#PIRANIA</t>
  </si>
  <si>
    <t>Шины задних колес PIRANIA 2017, пара</t>
  </si>
  <si>
    <t>Шины задних колес PIRANIA GOLD 2017, пара</t>
  </si>
  <si>
    <t xml:space="preserve">Шины задних колес PIRANIA GOLD "31" 2018, внутренний Ø 9.5 мм, внешний Ø21.5 мм, длина 31 мм,  пара </t>
  </si>
  <si>
    <t>Шины задних колес PIRANIA GOLD "42" 2018, внутренний Ø 9.5 мм, внешний Ø21.5 мм, длина 42 мм,  пара (сварена из двух листов). Одной шины хватит для двух колес.</t>
  </si>
  <si>
    <t>ALPHA Шины задних колес PIRANIA SOFT PRIMO 2021, внутренний Ø 9.5 мм, внешний Ø21.1 мм, длина 26.6 мм, пара</t>
  </si>
  <si>
    <t>Шины задних колес Терминатор, внутренний Ø 9.5 мм, внешний Ø23 мм, пара</t>
  </si>
  <si>
    <t>Speed Shop</t>
  </si>
  <si>
    <t>Шины задних колес Speed Shop 03.2017, внутренний Ø 9.5 мм, внешний Ø19 мм, пара</t>
  </si>
  <si>
    <t>#70729</t>
  </si>
  <si>
    <t>Шины задних колес TUNA, пара</t>
  </si>
  <si>
    <t>Колеса</t>
  </si>
  <si>
    <t>#M551-760F</t>
  </si>
  <si>
    <t>KOFORD Колёса модели задние Koford FISH на ось 3/32" (2.36 мм) диа. 19,3 мм на магниевых дисках, с маленькой ступицей, пара</t>
  </si>
  <si>
    <t>#M229-760SB</t>
  </si>
  <si>
    <t>KOFORD Колёса модели задние Koford FISH на ось 3/32" (2.36 мм) диа. 19,3 мм на магниевых дисках, пара</t>
  </si>
  <si>
    <t>#M229-790-3-F</t>
  </si>
  <si>
    <t>KOFORD Колёса модели задние Koford FISH на ось 3/32" (2.36 мм) диа. 20 мм на алюминиевых дисках, пара</t>
  </si>
  <si>
    <t>#M229-760SW</t>
  </si>
  <si>
    <t>KOFORD Колёса модели задние SOFT wonder tires на ось 3/32" (2.36 мм) диа. 19,3 мм на магниевых дисках, пара</t>
  </si>
  <si>
    <t>#MID00F</t>
  </si>
  <si>
    <t>MID AMERICA Колеса модели FISH на ось 3/32" (2.36 мм), диа.18.3 мм, на пластиковых дисках, small, пара</t>
  </si>
  <si>
    <t>#MID20F</t>
  </si>
  <si>
    <t>MID AMERICA Колеса модели FISH на ось 3/32" (2.36 мм), диа. 18.3 мм, на магниевых дисках, medium пара</t>
  </si>
  <si>
    <t>PRO-TRACK</t>
  </si>
  <si>
    <t>#PTM286</t>
  </si>
  <si>
    <t>PRO-TRACK Колеса модели NATURAL EUROPEAN RUBBER на ось 3/32" (2.36 мм), диа. 18.4 мм, шириной 20.3 мм на магниевых дисках, пара</t>
  </si>
  <si>
    <t>#T3S2N</t>
  </si>
  <si>
    <t>JK Колеса модели на ось 2 мм, шириной 20 мм, на пластиковых дисках, natural, пара</t>
  </si>
  <si>
    <t>#T201N</t>
  </si>
  <si>
    <t>JK Колеса модели на ось 3/32" (2.36 мм), шириной 15.3 мм, на пластиковых дисках, для класса F1/32, пара</t>
  </si>
  <si>
    <t>#T205N</t>
  </si>
  <si>
    <t>JK Колеса модели на ось 3/32" (2.36 мм), шириной 15.3 мм, на пластиковых дисках Ø10.5 мм со сдвинутой ступицей, для класса ES 1/32, пара</t>
  </si>
  <si>
    <t>#T203N</t>
  </si>
  <si>
    <t>JK Колеса модели на ось 3/32" (2.36 мм), шириной 15.3 мм, на пластиковых дисках Ø12 мм со сдвинутой ступицей, для класса ES 1/32, пара</t>
  </si>
  <si>
    <t>#70732</t>
  </si>
  <si>
    <t>Колеса задние PSE на ось 3/32", шириной 20 мм, на дюралевых дисках, пара</t>
  </si>
  <si>
    <t>#M526-760-3F</t>
  </si>
  <si>
    <t>Колеса  модели KOFORD FISH на ось 3/32", шириной 20 мм, на дюралевых дисках, пара</t>
  </si>
  <si>
    <t>#71020</t>
  </si>
  <si>
    <t>Колеса задние TUNA на ось 3/32", шириной 20 мм, на дюралевых дисках Ø12 мм, пара</t>
  </si>
  <si>
    <t>#4218</t>
  </si>
  <si>
    <t>Колеса модели PIRANIA на ось 3/32", шириной 20 мм, на дюралевых дисках, пара</t>
  </si>
  <si>
    <t>#T3S3N</t>
  </si>
  <si>
    <t>JK Колеса модели на ось 3/32" (2.36 мм), шириной 20 мм, на пластиковых дисках, пара</t>
  </si>
  <si>
    <t>ZHB Колёса на заказ, шины regular, любые диски, полный handmade, превосходное качество, клей 3М, сквозные винты</t>
  </si>
  <si>
    <t>ZHB Колёса на заказ, шины primo, любые диски, полный handmade, превосходное качество, клей 3М, сквозные винты</t>
  </si>
  <si>
    <t>ZHB Колёса на заказ, шины B52 primo, любые диски, полный handmade, превосходное качество, клей 3М, сквозные винты</t>
  </si>
  <si>
    <t>#680B</t>
  </si>
  <si>
    <t>PARMA Колёса задние на ось 1/8" (3,15 мм), шириной 16 мм, на алюминиевых дисках Ø10,16 мм., пара</t>
  </si>
  <si>
    <t>#696B</t>
  </si>
  <si>
    <t>Колеса модели MX на ось 1/8", шириной 20 мм, на дюралевых дисках, пара</t>
  </si>
  <si>
    <t>КУЗОВА  МОДЕЛЕЙ, САЛОНЫ, АЭРОДИНАМИЧЕСКИЕ КОМПЛЕКТЫ G-7</t>
  </si>
  <si>
    <t>Маски на все кузова</t>
  </si>
  <si>
    <t>Салоны и пилоты</t>
  </si>
  <si>
    <t>NeAn</t>
  </si>
  <si>
    <t>Салон с моторным отсеком для кузова Spano GTA, кл. "Чайник" , Lexan толщиной 0.125 мм</t>
  </si>
  <si>
    <t>Салон для кузовов класса "Чайник", Lexan толщиной 0.125 мм</t>
  </si>
  <si>
    <t>Салон для кузовов класса "Чайник", с каркасом безопасности и огнетушителем, Lexan толщиной 0.125 мм</t>
  </si>
  <si>
    <t>#612</t>
  </si>
  <si>
    <t>Салон для кузовов класса Production 1/32, Lexan толщиной 0.125 мм</t>
  </si>
  <si>
    <t>Салон для кузовов класса Production 1/24, Lexan толщиной 0.125 мм</t>
  </si>
  <si>
    <t>Салон для кузова Production 1/24 с задним сидением, Lexan толщиной 0.125 мм</t>
  </si>
  <si>
    <t>#298</t>
  </si>
  <si>
    <t>Пилот для кузова G-7</t>
  </si>
  <si>
    <t>#1402-005</t>
  </si>
  <si>
    <t>Салон для кузовов класса Production 1/24 VOLVO S60 TTA ISRA 2014, Lexan</t>
  </si>
  <si>
    <t>#0121</t>
  </si>
  <si>
    <t>KOLHOZA Салон для кузовов 1/24, неокрашенный, толщиной 0,125 мм</t>
  </si>
  <si>
    <t>#0122</t>
  </si>
  <si>
    <t>KOLHOZA Салон для кузовов 1/32, неокрашенный, толщиной 0,125 мм</t>
  </si>
  <si>
    <t>BPA</t>
  </si>
  <si>
    <t>#P 001</t>
  </si>
  <si>
    <t>BPA Салон для кузовов 1/32, неокрашенный, Lexan</t>
  </si>
  <si>
    <t>#P 011</t>
  </si>
  <si>
    <t>BPA Салон для кузовов 1/24, неокрашенный, Lexan</t>
  </si>
  <si>
    <t>Аэродинамические комплекты и кузова G-7</t>
  </si>
  <si>
    <t>#CMN5900.044</t>
  </si>
  <si>
    <t>Аэродинамический комплект G-7, толщиной 0.004" (0,1 мм)</t>
  </si>
  <si>
    <t>#5900.045</t>
  </si>
  <si>
    <t>CAMEN Аэродинамический комплект G-7, толщиной .004" (0,1 мм), набор с боковиной с "полной юбкой"</t>
  </si>
  <si>
    <t>#5905.044</t>
  </si>
  <si>
    <t>CAMEN Аэродинамический комплект G-7, толщиной .004" (0,1 мм), набор с боковиной с "полу-юбкой"</t>
  </si>
  <si>
    <t>#5905.045</t>
  </si>
  <si>
    <t>#5910.044</t>
  </si>
  <si>
    <t>CAMEN Аэродинамический комплект G-7, толщиной .004" (0,1 мм), набор с боковиной без "юбки"</t>
  </si>
  <si>
    <t>#5910.045</t>
  </si>
  <si>
    <t>#5980.004</t>
  </si>
  <si>
    <t>CAMEN Аэродинамический комплект G-7, толщиной .004" (0,1 мм), задний спойлер</t>
  </si>
  <si>
    <t>#CMN5900.055</t>
  </si>
  <si>
    <t>CAMEN Аэродинамический комплект G-7, толщиной .005" (0,125 мм)</t>
  </si>
  <si>
    <t>#5910.055</t>
  </si>
  <si>
    <t>CAMEN Аэродинамический комплект G-7, толщиной .005" (0,125 мм), набор с боковиной без "юбки"</t>
  </si>
  <si>
    <t>#SL7-170</t>
  </si>
  <si>
    <t>Аэродинамический комплект G-7</t>
  </si>
  <si>
    <t>#M203T7-1</t>
  </si>
  <si>
    <t>KOFORD Аэродинамический комплект G-7, боковины 0,125 мм (.005"), спойлер 0,175 мм (.007"), 1 шт.</t>
  </si>
  <si>
    <t>#M203T7</t>
  </si>
  <si>
    <t>KOFORD Аэродинамический комплект G-7, боковины 0,125 мм (.005"), спойлер 0,175 мм (.007"), 1 уп. (6 шт.)</t>
  </si>
  <si>
    <t>#K 041</t>
  </si>
  <si>
    <t>BPA Кузов G7 Stratos, Lexan толщиной 0.125 мм</t>
  </si>
  <si>
    <t>#158-P</t>
  </si>
  <si>
    <t>NeAn Кузов G7 Lola 2007, ПВХ толщиной 0.4 мм</t>
  </si>
  <si>
    <t>#158-LT</t>
  </si>
  <si>
    <t>NeAN Кузов G7 Lola 2007, Lexan толщиной 0.125 мм</t>
  </si>
  <si>
    <t>#158-L</t>
  </si>
  <si>
    <t>NeAN Кузов G7 Lola 2007, Lexan толщиной 0.175 мм</t>
  </si>
  <si>
    <t>Кузова класса Production 1/32</t>
  </si>
  <si>
    <t>Kolhoza</t>
  </si>
  <si>
    <t>#651-LT</t>
  </si>
  <si>
    <t>Кузов Production 1/32 McLaren F1 GT, Lexan толщиной 0.125 мм</t>
  </si>
  <si>
    <t>#651-L</t>
  </si>
  <si>
    <t>Кузов Production 1/32 McLaren F1 GT, Lexan толщиной 0.175 мм</t>
  </si>
  <si>
    <t>#0102T</t>
  </si>
  <si>
    <t>KOLHOZA Кузов Production 1/32 Peugeot, Lexan толщиной 0.125 мм</t>
  </si>
  <si>
    <t>#0102</t>
  </si>
  <si>
    <t>KOLHOZA Кузов Production 1/32 Peugeot, Lexan толщиной 0.175 мм</t>
  </si>
  <si>
    <t>Кузов Prod. 1/32 c ребром Audi, Lexan толщиной 0.125 мм</t>
  </si>
  <si>
    <t>Кузов Prod. 1/32 c ребром Audi, Lexan толщиной 0.175 мм</t>
  </si>
  <si>
    <t>#0118T</t>
  </si>
  <si>
    <t>KOLHOZA Кузов Production 1/32  Lotus Evora GT300 MC Super GT 2017, Lexan толщиной 0.125 мм, с масками</t>
  </si>
  <si>
    <t>#0118</t>
  </si>
  <si>
    <t>KOLHOZA Кузов Production 1/32  Lotus Evora GT300 MC Super GT 2017, Lexan толщиной 0.175 мм, с масками</t>
  </si>
  <si>
    <t>#60-P</t>
  </si>
  <si>
    <t xml:space="preserve">Кузов Production 1/32 Porsche 911 GT1, ПВХ толщиной 0.2 мм </t>
  </si>
  <si>
    <t>#60-LT</t>
  </si>
  <si>
    <t>NeAn Кузов Production 1/32 Porsche 911 GT1, Lexan толщиной 0.125 мм</t>
  </si>
  <si>
    <t>#60-L</t>
  </si>
  <si>
    <t xml:space="preserve">Кузов Production 1/32 Porsche 911 GT1, Lexan толщиной 0.175 мм </t>
  </si>
  <si>
    <t>#61-LT</t>
  </si>
  <si>
    <t>NeAn Кузов Production 1/32 Ferrari 330 P4, Lexan толщиной 0.125 мм</t>
  </si>
  <si>
    <t>#61-L</t>
  </si>
  <si>
    <t xml:space="preserve">Кузов Production 1/32 Ferrari 330 P4, Lexan толщиной 0.175 мм </t>
  </si>
  <si>
    <t>#62-LT</t>
  </si>
  <si>
    <t xml:space="preserve">Кузов Production 1/32 Audi R18, Lexan толщиной 0.125 мм </t>
  </si>
  <si>
    <t>#62-L</t>
  </si>
  <si>
    <t xml:space="preserve">Кузов Production 1/32 Audi R18, Lexan толщиной 0.175 мм </t>
  </si>
  <si>
    <t>#63-P</t>
  </si>
  <si>
    <t xml:space="preserve">Кузов Production 1/32 McLaren P1, ПВХ толщиной 0.2 мм </t>
  </si>
  <si>
    <t>#63-LT</t>
  </si>
  <si>
    <t xml:space="preserve">Кузов Production 1/32 McLaren P1, Lexan толщиной 0.125 мм </t>
  </si>
  <si>
    <t>#63-L</t>
  </si>
  <si>
    <t xml:space="preserve">Кузов Production 1/32 McLaren P1, Lexan толщиной 0.175 мм </t>
  </si>
  <si>
    <t>#64-P</t>
  </si>
  <si>
    <t xml:space="preserve">Кузов Production 1/32 McLaren 650S GT3, ПВХ толщиной 0.2 мм </t>
  </si>
  <si>
    <t>#64-LT</t>
  </si>
  <si>
    <t xml:space="preserve">Кузов Production 1/32 McLaren 650S GT3, Lexan толщиной 0.125 мм </t>
  </si>
  <si>
    <t>#64-L</t>
  </si>
  <si>
    <t xml:space="preserve">Кузов Production 1/32 McLaren 650S GT3, Lexan толщиной 0.175 мм </t>
  </si>
  <si>
    <t xml:space="preserve">Кузов Production 1/32 Intrepid, Lexan толщиной 0.175 мм </t>
  </si>
  <si>
    <t>#K 007</t>
  </si>
  <si>
    <t>BPA Кузов Production 1/32 Porsche 911 GT 2, Lexan толщиной 0.125 мм</t>
  </si>
  <si>
    <t>#K 034</t>
  </si>
  <si>
    <t>BPA Кузов Production 1/32 Toyota GT Four, Lexan толщиной 0.125 мм</t>
  </si>
  <si>
    <t>#K 089</t>
  </si>
  <si>
    <t>BPA Кузов Production 1/32 DTM GB, Lexan толщиной 0.125 мм</t>
  </si>
  <si>
    <t>#842A</t>
  </si>
  <si>
    <t>Кузов Production 1/32 Intrepid, Lexan толщиной 0.175 мм, маски в компл. (под заказ)</t>
  </si>
  <si>
    <t>#872C</t>
  </si>
  <si>
    <t>PARMA Кузов Production 1/32 Jaguar GTP, Lexan, толщиной 0,381 мм (0.015"), малярные маски в комплекте</t>
  </si>
  <si>
    <t>#RFSC49C</t>
  </si>
  <si>
    <t>RED FOX Кузов Production 1/32 Panoz HD, Lexan толщиной 0.175 мм</t>
  </si>
  <si>
    <t>#RFSC50C</t>
  </si>
  <si>
    <t>RED FOX Кузов Production 1/32 Porsche HD, Lexan толщиной 0.175 мм</t>
  </si>
  <si>
    <t>#RFSC51C</t>
  </si>
  <si>
    <t>RED FOX Кузов Production 1/32 Toyota GT, Lexan толщиной 0.175 мм</t>
  </si>
  <si>
    <t>#RFSC52C</t>
  </si>
  <si>
    <t>RED FOX Кузов Production 1/32 Fast BS HD (с пилотом), Lexan толщиной 0.175 мм</t>
  </si>
  <si>
    <t>Кузова класса Production 1/24 (G-12)</t>
  </si>
  <si>
    <t>уточнять каталожный номер</t>
  </si>
  <si>
    <t>#0119T</t>
  </si>
  <si>
    <t>Кузов Production 1/24 Mclaren 650S GT3, Lexan толщиной 0.125 мм с масками</t>
  </si>
  <si>
    <t>#0119</t>
  </si>
  <si>
    <t>Кузов Production 1/24 Mclaren 650S GT3, Lexan толщиной 0.175 мм с масками</t>
  </si>
  <si>
    <t>#0117T</t>
  </si>
  <si>
    <t>Кузов Production 1/24 Chevrolet Corvette, Lexan толщиной 0.125 мм c масками и наклейками</t>
  </si>
  <si>
    <t>#0117</t>
  </si>
  <si>
    <t>Кузов Production 1/24 Chevrolet Corvette, Lexan толщиной 0.175 мм c масками и наклейками</t>
  </si>
  <si>
    <t>#0116T</t>
  </si>
  <si>
    <t>Кузов Production 1/24 Ferrari 458 WEC, Lexan толщиной 0.125 мм</t>
  </si>
  <si>
    <t>#0116</t>
  </si>
  <si>
    <t>Кузов Production 1/24 Ferrari 458 WEC, Lexan толщиной 0.175 мм</t>
  </si>
  <si>
    <t>#0101T</t>
  </si>
  <si>
    <t>KOLHOZA Кузов Production 1/24 Subaru WRC, Lexan толщиной 0.125 мм</t>
  </si>
  <si>
    <t>#0101</t>
  </si>
  <si>
    <t>KOLHOZA Кузов Production 1/24 Subaru WRC, Lexan толщиной 0.175 мм</t>
  </si>
  <si>
    <t>OLEG</t>
  </si>
  <si>
    <t>#0120</t>
  </si>
  <si>
    <t>OLEG Кузов Production 1/24 Chevrolet Pick-Up (1951), Lexan толщиной 0.175 мм, с масками</t>
  </si>
  <si>
    <t>#0121T</t>
  </si>
  <si>
    <t>KOLHOZA Кузов Production 1/24 Audi RS5 DTM, Lexan толщиной 0.125 мм, с масками</t>
  </si>
  <si>
    <t>KOLHOZA Кузов Production 1/24 Audi RS5 DTM, Lexan толщиной 0.175 мм, с масками</t>
  </si>
  <si>
    <t>#0122T</t>
  </si>
  <si>
    <t xml:space="preserve">OLEG Кузов Production 1/24 Subaru BRZ, Lexan толщиной 0.125 мм, с масками </t>
  </si>
  <si>
    <t xml:space="preserve">OLEG Кузов Production 1/24 Subaru BRZ, Lexan толщиной 0.175 мм, с масками </t>
  </si>
  <si>
    <t>#0131T</t>
  </si>
  <si>
    <t>OLEG Кузов Production 1/24 Aston Martin Vantage DTM 2019, Lexan толщиной 0.125 мм, с масками</t>
  </si>
  <si>
    <t>#0131</t>
  </si>
  <si>
    <t>OLEG Кузов Production 1/24 Aston Martin Vantage DTM 2019, Lexan толщиной 0.175 мм, с масками</t>
  </si>
  <si>
    <t>#0142T</t>
  </si>
  <si>
    <t>OLEG Кузов Production 1/24 Lamborghini Huracan, Lexan толщиной 0.125 мм, с масками</t>
  </si>
  <si>
    <t>#0142</t>
  </si>
  <si>
    <t>OLEG Кузов Production 1/24 Lamborghini Huracan, Lexan толщиной 0.175 мм, с масками</t>
  </si>
  <si>
    <t>#0145T</t>
  </si>
  <si>
    <t>OLEG Кузов Production 1/24 Ferrari 488 GT3 EVO, Lexan толщиной 0.125 мм, с масками</t>
  </si>
  <si>
    <t>#0145</t>
  </si>
  <si>
    <t>OLEG Кузов Production 1/24 Ferrari 488 GT3 EVO, Lexan толщиной 0.175 мм, с масками</t>
  </si>
  <si>
    <t xml:space="preserve">Кузов Jaguar s - type, ПВХ толщиной 0.2 мм </t>
  </si>
  <si>
    <t xml:space="preserve">Кузов Jaguar s - type, Lexan толщиной 0.175 мм </t>
  </si>
  <si>
    <t xml:space="preserve">Кузов Alfa Romeo, ПВХ толщиной 0.2 мм </t>
  </si>
  <si>
    <t xml:space="preserve">Кузов Alfa Romeo, Lexan толщиной 0.175 мм </t>
  </si>
  <si>
    <t>#72-LT</t>
  </si>
  <si>
    <t>NeAn Кузов Production 1/24 Ford Coupe 1933 Hot Rod, Lexan толщиной 0.125 мм</t>
  </si>
  <si>
    <t>#72-L</t>
  </si>
  <si>
    <t>NeAn Кузов Production 1/24 Ford Coupe 1933 Hot Rod, Lexan толщиной 0.175 мм</t>
  </si>
  <si>
    <t>#72-LD</t>
  </si>
  <si>
    <t>NeAn Кузов Production 1/24 Ford Coupe 1933 Hot Rod, Lexan толщиной 0.25 мм</t>
  </si>
  <si>
    <t>#73-LT</t>
  </si>
  <si>
    <t>NeAn Кузов Production 1/24 KTM X-BOW GT-4, Lexan толщиной 0.125 мм</t>
  </si>
  <si>
    <t>#73-L</t>
  </si>
  <si>
    <t>NeAn Кузов Production 1/24 KTM X-BOW GT-4, Lexan толщиной 0.175 мм</t>
  </si>
  <si>
    <t>#73-LD</t>
  </si>
  <si>
    <t>NeAn Кузов Production 1/24 KTM X-BOW GT-4, Lexan толщиной 0.25 мм</t>
  </si>
  <si>
    <t>#151-LT</t>
  </si>
  <si>
    <t>NeAn Кузов Production 1/24 Chevrolet Corvette, Lexan толщиной 0.125 мм</t>
  </si>
  <si>
    <t>#151-L</t>
  </si>
  <si>
    <t>NeAn Кузов Production 1/24 Chevrolet Corvette, Lexan толщиной 0.175 мм</t>
  </si>
  <si>
    <t>#152-LT</t>
  </si>
  <si>
    <t>NeAn Кузов Production 1/24 Porsche 911 GT1, Lexan толщиной 0.125 мм</t>
  </si>
  <si>
    <t>#152-L</t>
  </si>
  <si>
    <t>NeAn Кузов Production 1/24 Porsche 911 GT1, Lexan толщиной 0.175 мм</t>
  </si>
  <si>
    <t>#153-LT</t>
  </si>
  <si>
    <t>NeAn Кузов Production 1/24 Saleen, Lexan толщиной 0.125 мм</t>
  </si>
  <si>
    <t>#153-L</t>
  </si>
  <si>
    <t>NeAn Кузов Production 1/24 Saleen, Lexan толщиной 0.175 мм</t>
  </si>
  <si>
    <t>#RTR-1291</t>
  </si>
  <si>
    <t>RALPH THORNE Кузов BMW Production 1/24, Lexan толщиной 0.175 мм (.007"), с масками</t>
  </si>
  <si>
    <t>#K 061</t>
  </si>
  <si>
    <t>BPA Кузов Volvo S60 R ISRA 2012, lexan толщиной .007" ( 0.175 мм)</t>
  </si>
  <si>
    <t>#K 078</t>
  </si>
  <si>
    <t>BPA Кузов Production 1/24 HONDA CUP, Lexan толщиной 0.175 мм (.007"), с масками</t>
  </si>
  <si>
    <t>#K 087</t>
  </si>
  <si>
    <t>BPA Кузов Production 1/24 Toyota coupe ISRA 2013, Lexan толщиной 0.175 мм (.007"), с масками</t>
  </si>
  <si>
    <t>#1401-007</t>
  </si>
  <si>
    <t>Кузов VOLVO S60 TTA ISRA2014 , Lexan толщиной 0.125 мм, с масками</t>
  </si>
  <si>
    <t>#1401-005</t>
  </si>
  <si>
    <t>Кузов VOLVO S60 TTA ISRA2014 , Lexan толщиной 0.175 мм, с масками</t>
  </si>
  <si>
    <t>#1501-005</t>
  </si>
  <si>
    <t>Кузов BMW M4 DTM ISRA2015, Lexan толщиной .005" (0.125 мм), с масками</t>
  </si>
  <si>
    <t>#1501-007</t>
  </si>
  <si>
    <t>Кузов BMW M4 DTM ISRA2015, Lexan толщиной .007" (0.175 мм), с масками</t>
  </si>
  <si>
    <t>#1601-005</t>
  </si>
  <si>
    <t>Кузов Mercedes AMG C 63 DTM 1/24 ISRA2016, Lexan толщиной .005" (0.125 мм), с масками</t>
  </si>
  <si>
    <t>#1601-007</t>
  </si>
  <si>
    <t>Кузов Mercedes AMG C 63 DTM 1/24 ISRA2016, Lexan толщиной .007" (0.175 мм), с масками</t>
  </si>
  <si>
    <t>#RFISRAROMEO5</t>
  </si>
  <si>
    <t>RED FOX Кузов Alfa Romeo Production 1/24 ISRA 2017, Lexan толщиной .005" (0.125 мм), с масками</t>
  </si>
  <si>
    <t>#RFISRAROMEO7</t>
  </si>
  <si>
    <t>RED FOX Кузов Alfa Romeo Production 1/24 ISRA 2017, Lexan толщиной .007" (0.175 мм), с масками</t>
  </si>
  <si>
    <t>RFLADAISRA05</t>
  </si>
  <si>
    <t>Кузов REDFOX LADA .005" Production 1/24 ISRA 2018, Lexan толщиной .005" (0.125 мм), с масками</t>
  </si>
  <si>
    <t>RFLADAISRA07</t>
  </si>
  <si>
    <t>Кузов REDFOX LADA .007" Production 1/24 ISRA 2018, Lexan толщиной .007" (0.175 мм), с масками</t>
  </si>
  <si>
    <t>#RFAUDIPROD19-05</t>
  </si>
  <si>
    <t>RED FOX Кузов Audi RS5 DTM .005" Production 1/24 ISRA 2019, Lexan толщиной .005" (0.125 мм), с масками</t>
  </si>
  <si>
    <t>#RFAUDIPROD19-07</t>
  </si>
  <si>
    <t>RED FOX Кузов Audi RS5 DTM .007" Production 1/24 ISRA 2019, Lexan толщиной .007" (0.175 мм), с масками</t>
  </si>
  <si>
    <t>#ATT2001</t>
  </si>
  <si>
    <t>ATTAN Кузов Tesla Model S P100DL Electric GT Production 1/24 ISRA 2020, Lexan толщиной 0.125 мм (.005"), с масками</t>
  </si>
  <si>
    <t>ATTAN Кузов Tesla Model S P100DL Electric GT Production 1/24 ISRA 2020, Lexan толщиной 0.175 мм (.007"), с масками</t>
  </si>
  <si>
    <t>#RFISRAVETTE5</t>
  </si>
  <si>
    <t>RED FOX Кузов Corvette DTM Production 1/24 ISRA 2021, Lexan толщиной 0.125 мм (.005"), с масками</t>
  </si>
  <si>
    <t>#RFISRAVETTE7</t>
  </si>
  <si>
    <t>RED FOX Кузов Corvette DTM Production 1/24 ISRA 2021, Lexan толщиной 0.175 мм (.007"), с масками</t>
  </si>
  <si>
    <t>Кузова класса Formula 1/32</t>
  </si>
  <si>
    <t>#0112LT</t>
  </si>
  <si>
    <t xml:space="preserve">Кузов Formula 1/32 Mercedes W06 Hybrid, Lexan толщиной 0.125 мм </t>
  </si>
  <si>
    <t>#0112L</t>
  </si>
  <si>
    <t xml:space="preserve">Кузов Formula 1/32 Mercedes W06 Hybrid, Lexan толщиной 0.175 мм </t>
  </si>
  <si>
    <t>#0114LT</t>
  </si>
  <si>
    <t xml:space="preserve">Кузов F1/32 (ISRA legal 2017-2019) Mercedes W07 Hybrid, Lexan толщиной 0.125 мм </t>
  </si>
  <si>
    <t>#0114L</t>
  </si>
  <si>
    <t xml:space="preserve">Кузов F1/32 (ISRA legal 2017-2019) Mercedes W07 Hybrid, Lexan толщиной 0.175 мм </t>
  </si>
  <si>
    <t>#0123LT</t>
  </si>
  <si>
    <t>KOLHOZA Кузов Formula 1/32 Ferrari SF 90, Lexan толщиной 0.125 мм</t>
  </si>
  <si>
    <t>#0123L</t>
  </si>
  <si>
    <t>KOLHOZA Кузов Formula 1/32 Ferrari SF 90, Lexan толщиной 0.175 мм</t>
  </si>
  <si>
    <t>#0125LT</t>
  </si>
  <si>
    <t>KOLHOZA Кузов Formula 1/32 McLaren MCL36, Lexan толщиной 0.125 мм</t>
  </si>
  <si>
    <t>#0125L</t>
  </si>
  <si>
    <t>KOLHOZA Кузов Formula 1/32 McLaren MCL36, Lexan толщиной 0.175 мм</t>
  </si>
  <si>
    <t>#90-LT</t>
  </si>
  <si>
    <t>NeAn Кузов Formula 1/32 Williams F1, Lexan толщиной 0.125 мм</t>
  </si>
  <si>
    <t>#90-L</t>
  </si>
  <si>
    <t>NeAn Кузов Formula 1/32 Williams F1, Lexan толщиной 0.175 мм</t>
  </si>
  <si>
    <t>#91-LT</t>
  </si>
  <si>
    <t>NeAn Кузов Formula 1/32 McLaren F1, Lexan толщиной 0.125 мм</t>
  </si>
  <si>
    <t>#91-L</t>
  </si>
  <si>
    <t>NeAn Кузов Formula 1/32 McLaren F1, Lexan толщиной 0.175 мм</t>
  </si>
  <si>
    <t>RFISRAF112</t>
  </si>
  <si>
    <t xml:space="preserve">Кузов Formula 1/32 McLaren 2012 ISRA, Lexan 0.125 мм </t>
  </si>
  <si>
    <t>#RFF1ISRA23</t>
  </si>
  <si>
    <t>RED FOX Кузов Formula 1/32 Ferrari F1 HALO ISRA 2023-2026, Lexan толщиной 0.125 мм (.005")</t>
  </si>
  <si>
    <t>Кузова класса Formula 1/24</t>
  </si>
  <si>
    <t>уточнять толщину пленки</t>
  </si>
  <si>
    <t>#0141</t>
  </si>
  <si>
    <t>OLEG Кузов Formula 1/24 McLaren MCL 35 2020, Lexan толщиной 0.175 мм</t>
  </si>
  <si>
    <t>#0146T</t>
  </si>
  <si>
    <t>OLEG Кузов Formula 1/24 Alpine A522 2022, Lexan толщиной 0.125 мм</t>
  </si>
  <si>
    <t>#0146</t>
  </si>
  <si>
    <t>OLEG Кузов Formula 1/24 Alpine A522 2022, Lexan толщиной 0.175 мм</t>
  </si>
  <si>
    <t>RFSC29C</t>
  </si>
  <si>
    <t>Кузов Formula 1/24, Lexan толщиной .007" (0.175 мм)</t>
  </si>
  <si>
    <t>#RFSC105C</t>
  </si>
  <si>
    <t>RED FOX Кузов F1 JRL Hallo Ferrari Formula 1/24, Lexan толщиной 0.175 мм (.007")</t>
  </si>
  <si>
    <t>#RFSC35C</t>
  </si>
  <si>
    <t>RED FOX Кузов Scale Body INDY Car Formula 1/24, Lexan толщиной 0.175 мм (.007")</t>
  </si>
  <si>
    <t xml:space="preserve">Кузов Formula 1/24 McLaren, ПВХ толщиной 0.4 мм </t>
  </si>
  <si>
    <t xml:space="preserve">Кузов Formula 1/24 McLaren, Lexan толщиной 0.25 мм </t>
  </si>
  <si>
    <t xml:space="preserve">Кузов Formula 1/24 Ferrari 312, ПВХ толщиной 0.4 мм </t>
  </si>
  <si>
    <t xml:space="preserve">Кузов Formula 1/24 Ferrari 312, Lexan толщиной 0.25 мм </t>
  </si>
  <si>
    <t xml:space="preserve">Кузов Formula 1/24 Fittipaldi 1979, ПВХ толщиной 0.4 мм </t>
  </si>
  <si>
    <t xml:space="preserve">Кузов Formula 1/24 Fittipaldi 1979, Lexan толщиной 0.25 мм </t>
  </si>
  <si>
    <t>NeAn Кузов Formula 1/24 Brabham BT 55 1986, ПВХ толщиной 0.4 мм</t>
  </si>
  <si>
    <t>NeAn Кузов Formula 1/24 Brabham BT 55 1986, Lexan толщиной 0.25 мм</t>
  </si>
  <si>
    <t>NeAn Кузов Formula 1/24 Renault RS01 1976, ПВХ толщиной 0.4 мм</t>
  </si>
  <si>
    <t>NeAn Кузов Formula 1/24 Renault RS01 1976, Lexan толщиной 0.25 мм</t>
  </si>
  <si>
    <t>NeAn Кузов Formula 1/24 Ligier JS11 1979, ПВХ толщиной 0.4 мм</t>
  </si>
  <si>
    <t>NeAn Кузов Formula 1/24 Ligier JS11 1979, Lexan толщиной 0.25 мм</t>
  </si>
  <si>
    <t>NeAn Кузов Formula 1/24 Lotus 88 1980, ПВХ толщиной 0.4 мм</t>
  </si>
  <si>
    <t>NeAn Кузов Formula 1/24 Lotus 88 1980, Lexan толщиной 0.25 мм</t>
  </si>
  <si>
    <t>NeAn Кузов Formula 1/24 AGS-Cosworth 1986, ПВХ толщиной 0.4 мм</t>
  </si>
  <si>
    <t>NeAn Кузов Formula 1/24 AGS-Cosworth 1986, Lexan толщиной 0.25 мм</t>
  </si>
  <si>
    <t>NeAn Кузов Formula 1/24 Renault RE 30 1982, ПВХ толщиной 0.4 мм</t>
  </si>
  <si>
    <t>NeAn Кузов Formula 1/24 Renault RE 30 1982, Lexan толщиной 0.25 мм</t>
  </si>
  <si>
    <t>NeAn Кузов Formula 1/24 Parnelli-Offenhauser 1974 (Indycar), ПВХ толщиной 0.4 мм</t>
  </si>
  <si>
    <t>NeAn Кузов Formula 1/24 Parnelli-Offenhauser 1974 (Indycar), Lexan толщиной 0.25 мм</t>
  </si>
  <si>
    <t>NeAn Кузов Formula 1/24 Chaparral 2K Cosworth (Indycar), Lexan толщиной 0.4 мм</t>
  </si>
  <si>
    <t>NeAn Кузов Formula 1/24 Chaparral 2K Cosworth (Indycar), Lexan толщиной 0.25 мм</t>
  </si>
  <si>
    <t>#0115LT</t>
  </si>
  <si>
    <t>Кузов Retro Formula 1/24  Surtees TS 7, Lexan толщиной .007" (0.175 мм), с пилотом</t>
  </si>
  <si>
    <t>#0115L</t>
  </si>
  <si>
    <t>Кузов Retro Formula 1/24  Surtees TS 7, Lexan толщиной .01" (0.25 мм), с пилотом</t>
  </si>
  <si>
    <t>Кузова класса Eurosprot 1/32</t>
  </si>
  <si>
    <t>#653-LT</t>
  </si>
  <si>
    <t xml:space="preserve">Кузов Eurosprot 1/32 Audi, Lexan толщиной 0.125 мм </t>
  </si>
  <si>
    <t>#653-L</t>
  </si>
  <si>
    <t xml:space="preserve">Кузов Eurosprot 1/32 Audi, Lexan толщиной 0.175 мм </t>
  </si>
  <si>
    <t>#656-LT</t>
  </si>
  <si>
    <t xml:space="preserve">Кузов Eurosprot 1/32 Audi R15 TDI, Lexan толщиной 0.125 мм </t>
  </si>
  <si>
    <t>#656-L</t>
  </si>
  <si>
    <t xml:space="preserve">Кузов Eurosprot 1/32 Audi R15 TDI, Lexan толщиной 0.175 мм </t>
  </si>
  <si>
    <t>KOLHOZA Кузов Eurosport 1/32 Audi R15 2008, Lexan толщиной 0.125 мм</t>
  </si>
  <si>
    <t>KOLHOZA Кузов Eurosport 1/32 Audi R15 2008, Lexan толщиной 0.175 мм</t>
  </si>
  <si>
    <t>#0115T</t>
  </si>
  <si>
    <t xml:space="preserve">Кузов Eurosprot 1/32 Audi R15 TDI (подходит для ES32U), Lexan толщиной 0.125 мм </t>
  </si>
  <si>
    <t>#0115</t>
  </si>
  <si>
    <t xml:space="preserve">Кузов Eurosprot 1/32 Audi R15 TDI (подходит для ES32U), Lexan толщиной 0.175 мм </t>
  </si>
  <si>
    <t>#155-LT</t>
  </si>
  <si>
    <t>NeAn Кузов Eurosport 1/32 Cadillac, Lexan толщиной 0.125 мм</t>
  </si>
  <si>
    <t>#155-L</t>
  </si>
  <si>
    <t>NeAn Кузов Eurosport 1/32 Cadillac, Lexan толщиной 0.175 мм</t>
  </si>
  <si>
    <t>#157-LT</t>
  </si>
  <si>
    <t>NeAn Кузов Eurosport 1/32 Zitec 04 S, Lexan толщиной 0.125 мм</t>
  </si>
  <si>
    <t>#157-L</t>
  </si>
  <si>
    <t>NeAn Кузов Eurosport 1/32 Zitec 04 S, Lexan толщиной 0.175 мм</t>
  </si>
  <si>
    <t>#K 022-005</t>
  </si>
  <si>
    <t>BPA Кузов Eurosport 1/32 Porsche 917, Lexan толщиной 0.125 мм</t>
  </si>
  <si>
    <t>#K 022-007</t>
  </si>
  <si>
    <t>BPA Кузов Eurosport 1/32 Porsche 917, Lexan толщиной 0.175 мм</t>
  </si>
  <si>
    <t>#K 051</t>
  </si>
  <si>
    <t>BPA Кузов ES G12-32 Mercedes CLK LM, Lexan толщиной 0.125 мм</t>
  </si>
  <si>
    <t>RFISRA32C</t>
  </si>
  <si>
    <t xml:space="preserve">Кузов Eurosprot 1/32 Audi R10 ISRA, Lexan толщиной 0.125 мм </t>
  </si>
  <si>
    <t xml:space="preserve">Кузов Eurosprot 1/32 Audi R10 ISRA, Lexan толщиной 0.175 мм </t>
  </si>
  <si>
    <t>#RFES1/3223</t>
  </si>
  <si>
    <t>RED FOX Кузов Eurosprot 1/32 Audi EURO ISRA 2023, Lexan толщиной 0.125 мм (.005")</t>
  </si>
  <si>
    <t>Кузова класса Eurosprot 1/24</t>
  </si>
  <si>
    <t>#0113LT</t>
  </si>
  <si>
    <t xml:space="preserve">Кузов Eurosprot 1/24 Audi Audi R15 TD, Lexan толщиной 0.125 мм </t>
  </si>
  <si>
    <t>#0113L</t>
  </si>
  <si>
    <t xml:space="preserve">Кузов Eurosprot 1/24 Audi Audi R15 TD, Lexan толщиной 0.175 мм </t>
  </si>
  <si>
    <t xml:space="preserve">Кузов Eurosprot 1/24 Nissan GT-R LM Nismo, Lexan толщиной 0.125 мм </t>
  </si>
  <si>
    <t xml:space="preserve">Кузов Eurosprot 1/24 Nissan GT-R LM Nismo, Lexan толщиной 0.175 мм </t>
  </si>
  <si>
    <t>#654-LT</t>
  </si>
  <si>
    <t xml:space="preserve">Кузов Eurosprot 1/24 Audi, Lexan толщиной 0.125 мм </t>
  </si>
  <si>
    <t>#654-L</t>
  </si>
  <si>
    <t xml:space="preserve">Кузов Eurosprot 1/24 Audi, Lexan толщиной 0.175 мм </t>
  </si>
  <si>
    <t>#0123T</t>
  </si>
  <si>
    <t>OLEG Кузов Eurosport 1/24U Acura ARX-05 DPi IMSA, Lexan толщиной 0.125 мм, с масками</t>
  </si>
  <si>
    <t>#0123</t>
  </si>
  <si>
    <t>OLEG Кузов Eurosport 1/24U Acura ARX-05 DPi IMSA, Lexan толщиной 0.175 мм, с масками</t>
  </si>
  <si>
    <t>OLEG Кузов Eurosport 1/24 Audi R15 LMP DTI, Lexan толщиной 0.125 мм</t>
  </si>
  <si>
    <t>OLEG Кузов Eurosport 1/24 Audi R15 LMP DTI, Lexan толщиной 0.175 мм</t>
  </si>
  <si>
    <t>менять фото</t>
  </si>
  <si>
    <t>добавить толщину, когда появиться в наличии</t>
  </si>
  <si>
    <t>#154-LT</t>
  </si>
  <si>
    <t>NeAn Кузов Eurosport 1/24 Cadillac, Lexan толщиной 0.125 мм</t>
  </si>
  <si>
    <t>#154-L</t>
  </si>
  <si>
    <t>NeAn Кузов Eurosport 1/24 Cadillac, Lexan толщиной 0.175 мм</t>
  </si>
  <si>
    <t>#156-LT</t>
  </si>
  <si>
    <t>NeAn Кузов Eurosport 1/24 Zitec 04 S, Lexan толщиной 0.125 мм</t>
  </si>
  <si>
    <t>#156-L</t>
  </si>
  <si>
    <t>NeAn Кузов Eurosport 1/24 Zitec 04 S, Lexan толщиной 0.175 мм</t>
  </si>
  <si>
    <t>#K 021-005</t>
  </si>
  <si>
    <t>BPA Кузов Eurosprot 1/24 BMW LMR, Lexan толщиной 0.125 мм (.005")</t>
  </si>
  <si>
    <t>#K 021-007</t>
  </si>
  <si>
    <t>BPA Кузов Eurosprot 1/24 BMW LMR, Lexan толщиной 0.175 мм (.007")</t>
  </si>
  <si>
    <t>#BPA-K035</t>
  </si>
  <si>
    <t>BPA Кузов Eurosprot 1/24 BMW LM, лексан, толщиной  0.125 мм (.005")</t>
  </si>
  <si>
    <t>#BPA-K035-007</t>
  </si>
  <si>
    <t>BPA Кузов Eurosprot 1/24 BMW LM, Lexan толщиной  0.175 мм (.007")</t>
  </si>
  <si>
    <t>RFISRA24C</t>
  </si>
  <si>
    <t xml:space="preserve">Кузов Eurosprot 1/24 Audi Concept 2015  ISRA, Lexan </t>
  </si>
  <si>
    <t>#RFAUDIISRA19</t>
  </si>
  <si>
    <t>RED FOX Кузов Eurosprot 1/24 Audi 2019-2021 ISRA legal, лексан, толщиной .005" (0.125 мм )</t>
  </si>
  <si>
    <t>#K 033</t>
  </si>
  <si>
    <t>BPA Кузов ES-G12 Toyota GT ONE GB, Lexan толщиной 0.175 мм</t>
  </si>
  <si>
    <t>#K 043-005</t>
  </si>
  <si>
    <t>BPA Кузов ES G12-24 outlaw Bentley WR, Lexan толщиной 0.125 мм</t>
  </si>
  <si>
    <t>#K 043-007</t>
  </si>
  <si>
    <t>BPA Кузов ES G12-24 outlaw Bentley WR, Lexan толщиной 0.175 мм</t>
  </si>
  <si>
    <t>#K 044-005</t>
  </si>
  <si>
    <t>BPA Кузов ES G12-24 Bentley EXP GB, Lexan толщиной 0.125 мм</t>
  </si>
  <si>
    <t>#K 044-007</t>
  </si>
  <si>
    <t>BPA Кузов ES G12-24 Bentley EXP GB, Lexan толщиной 0.175 мм</t>
  </si>
  <si>
    <t>#K 049-005</t>
  </si>
  <si>
    <t>BPA Кузов ES G12-24 Lola GB, Lexan толщиной 0.125 мм (.005")</t>
  </si>
  <si>
    <t>#K 049-007</t>
  </si>
  <si>
    <t>BPA Кузов ES G12-24 Lola GB, Lexan толщиной 0.175 мм (.007")</t>
  </si>
  <si>
    <t>#K 055-005</t>
  </si>
  <si>
    <t>BPA Кузов G12-24 outlaw Porsche, Lexan толщиной 0.125 мм</t>
  </si>
  <si>
    <t>#K 055-007</t>
  </si>
  <si>
    <t>BPA Кузов G12-24 outlaw Porsche, Lexan толщиной 0.175 мм</t>
  </si>
  <si>
    <t>#K 091-005</t>
  </si>
  <si>
    <t>BPA Кузов G12 LOLA LM EVO, Lexan толщиной 0.125 мм (.005")</t>
  </si>
  <si>
    <t>#K 091-007</t>
  </si>
  <si>
    <t>BPA Кузов G12 LOLA LM EVO, Lexan толщиной 0.175 мм (.007")</t>
  </si>
  <si>
    <t>#TITAN007</t>
  </si>
  <si>
    <t>RALPH THORNE Кузов 1/24 4" Titan Stock Car, Lexan толщиной 0.175 мм</t>
  </si>
  <si>
    <t>#RFSC48C</t>
  </si>
  <si>
    <t>RED FOX Кузов 1/24 4" Bettle Wing HD, Lexan толщиной 0.175 мм</t>
  </si>
  <si>
    <t>#REVOLUTION007</t>
  </si>
  <si>
    <t>RALPH THORNE Кузов 1/24 GTP Revolution, Lexan толщиной 0.175 мм</t>
  </si>
  <si>
    <t>#WARRIOR007</t>
  </si>
  <si>
    <t>RALPH THORNE Кузов 1/24 GTP Warrior, Lexan толщиной 0.175 мм</t>
  </si>
  <si>
    <t>#RENEGADE007</t>
  </si>
  <si>
    <t>RALPH THORNE Кузов 1/24 GTP Renegade, Lexan толщиной 0.175 мм</t>
  </si>
  <si>
    <t>#DLM007</t>
  </si>
  <si>
    <t>RALPH THORNE Кузов 4.5" Dirt Oval Dirt Late Modified, Lexan толщиной 0.175 мм</t>
  </si>
  <si>
    <t>#VIKING007</t>
  </si>
  <si>
    <t>RALPH THORNE Кузов 1/24 GTP Viking, Lexan толщиной 0.175 мм</t>
  </si>
  <si>
    <t>#VIKING010</t>
  </si>
  <si>
    <t>RALPH THORNE Кузов 1/24 GTP Viking, Lexan толщиной 0.254 мм</t>
  </si>
  <si>
    <t>Кузова класса "Чайник" 1/24</t>
  </si>
  <si>
    <t>Кузов "Чайник" из картона, Сhevrolet серии Nascar "DUPONT"</t>
  </si>
  <si>
    <t>Кузов "Чайник" из картона, Сhevrolet серии Nascar "M&amp;M"</t>
  </si>
  <si>
    <t>Кузов "Чайник" из картона, Сhevrolet серии Nascar "CADILLAC"</t>
  </si>
  <si>
    <t>Кузов "Чайник" из картона, Сhevrolet серии Nascar "POLICE"</t>
  </si>
  <si>
    <t>Кузов "Чайник" из картона, Сhevrolet серии Nascar "CATERPILLAR"</t>
  </si>
  <si>
    <t>Набор кузовов "Чайник" из картона, Сhevrolet серии Nascar 5 штук</t>
  </si>
  <si>
    <t xml:space="preserve">Кузов "Чайник", Toyota Celica Turbo 4WD, ПВХ толщиной 0.4 мм </t>
  </si>
  <si>
    <t xml:space="preserve">Кузов "Чайник", Toyota Celica Turbo 4WD, Lexan толщиной 0.25 мм </t>
  </si>
  <si>
    <t xml:space="preserve">Кузов "Чайник", Mercedes Benz CLK DTM, ПВХ толщиной 0.4 мм </t>
  </si>
  <si>
    <t xml:space="preserve">Кузов "Чайник", Mercedes Benz CLK DTM, Lexan толщиной 0.25 мм </t>
  </si>
  <si>
    <t xml:space="preserve">Кузов "Чайник", Mercedes Benz 300 SL 1954, ПВХ толщиной 0.4 мм </t>
  </si>
  <si>
    <t xml:space="preserve">Кузов "Чайник", Mercedes Benz 300 SL 1954, Lexan толщиной 0.25 мм </t>
  </si>
  <si>
    <t xml:space="preserve">Кузов "Чайник", Volkswagen 1300 Hot Rod, ПВХ толщиной 0.4 мм </t>
  </si>
  <si>
    <t xml:space="preserve">Кузов "Чайник", Volkswagen 1300 Hot Rod, Lexan толщиной 0.25 мм </t>
  </si>
  <si>
    <t xml:space="preserve">Кузов "Чайник", Renault Alpina 1800 S 1971, ПВХ толщиной 0.4 мм </t>
  </si>
  <si>
    <t xml:space="preserve">Кузов "Чайник", Renault Alpina 1800 S 1971, Lexan толщиной 0.25 мм  </t>
  </si>
  <si>
    <t xml:space="preserve">Кузов "Чайник", Chevrolet Corvette, ПВХ толщиной 0.4 мм </t>
  </si>
  <si>
    <t xml:space="preserve">Кузов "Чайник", Chevrolet Corvette, Lexan толщиной 0.25 мм </t>
  </si>
  <si>
    <t xml:space="preserve">Кузов "Чайник", Lancia Stratos 1974, ПВХ толщиной 0.4 мм </t>
  </si>
  <si>
    <t xml:space="preserve">Кузов "Чайник", Lancia Stratos 1974, Lexan толщиной 0.25 мм  </t>
  </si>
  <si>
    <t xml:space="preserve">Кузов "Чайник", Buick Roadmaster 1948 Hot Rod, ПВХ толщиной 0.4 мм </t>
  </si>
  <si>
    <t xml:space="preserve">Кузов "Чайник", Buick Roadmaster 1948 Hot Rod, Lexan толщиной 0.25 мм </t>
  </si>
  <si>
    <t xml:space="preserve">Кузов "Чайник", Dodge Viper RT 10, ПВХ толщиной 0.4мм </t>
  </si>
  <si>
    <t xml:space="preserve">Кузов "Чайник", Dodge Viper RT 10, Lexan толщиной 0.25 мм  </t>
  </si>
  <si>
    <t xml:space="preserve">Кузов "Чайник", Porsche 911 GT1 1996, ПВХ толщиной 0.4 мм </t>
  </si>
  <si>
    <t xml:space="preserve">Кузов "Чайник", Porsche 911 GT1 1996, Lexan толщиной 0.25 мм </t>
  </si>
  <si>
    <t xml:space="preserve">Кузов "Чайник", Mercedez Benz CLK GTR, ПВХ толщиной 0.4 мм </t>
  </si>
  <si>
    <t xml:space="preserve">Кузов "Чайник", Mercedez Benz CLK GTR, Lexan толщиной 0.25 мм  </t>
  </si>
  <si>
    <t xml:space="preserve">Кузов "Чайник", Ferrari 330 P4 1968, ПВХ толщиной 0.4 мм </t>
  </si>
  <si>
    <t xml:space="preserve">Кузов "Чайник", Ferrari 330 P4 1968, Lexan толщиной 0.25 мм </t>
  </si>
  <si>
    <t xml:space="preserve">Кузов "Чайник", Ferrari 550, ПВХ толщиной 0.4 мм </t>
  </si>
  <si>
    <t xml:space="preserve">Кузов "Чайник", Ferrari 550, Lexan толщиной 0.25 мм </t>
  </si>
  <si>
    <t xml:space="preserve">Кузов "Чайник", Noble M12 GTO, ПВХ толщиной 0.4 мм </t>
  </si>
  <si>
    <t xml:space="preserve">Кузов "Чайник", Noble M12 GTO, Lexan толщиной 0.25 мм  </t>
  </si>
  <si>
    <t xml:space="preserve">Кузов "Чайник", Aston Martin DBR 9, ПВХ толщиной 0.4 мм </t>
  </si>
  <si>
    <t xml:space="preserve">Кузов "Чайник", Aston Martin DBR 9, Lexan толщиной 0.25 мм </t>
  </si>
  <si>
    <t xml:space="preserve">Кузов "Чайник", Renault Megane Trophy, ПВХ толщиной 0.4 мм </t>
  </si>
  <si>
    <t xml:space="preserve">Кузов "Чайник", Renault Megane Trophy, Lexan толщиной 0.25 мм </t>
  </si>
  <si>
    <t xml:space="preserve">Кузов "Чайник", Lotus Elise, ПВХ толщиной 0.4 мм </t>
  </si>
  <si>
    <t xml:space="preserve">Кузов "Чайник", Lotus Elise, Lexan толщиной 0.25 мм </t>
  </si>
  <si>
    <t xml:space="preserve">Кузов "Чайник", Alfa Romeo 8c, ПВХ толщиной 0.4 мм </t>
  </si>
  <si>
    <t xml:space="preserve">Кузов "Чайник", Alfa Romeo 8c, Lexan толщиной 0.25 мм </t>
  </si>
  <si>
    <t xml:space="preserve">Кузов "Чайник", Spano GTA, ПВХ толщиной 0.4 мм </t>
  </si>
  <si>
    <t xml:space="preserve">Кузов "Чайник", Spano GTA, Lexan толщиной 0.25 мм </t>
  </si>
  <si>
    <t xml:space="preserve">Кузов "Чайник", Marussia B2, ПВХ толщиной 0.4 мм </t>
  </si>
  <si>
    <t xml:space="preserve">Кузов "Чайник", Marussia B2, Lexan толщиной 0.25 мм </t>
  </si>
  <si>
    <t xml:space="preserve">Кузов "Чайник", McLaren P1, ПВХ толщиной 0.4 мм </t>
  </si>
  <si>
    <t xml:space="preserve">Кузов "Чайник", McLaren P1, Lexan толщиной 0.25 мм </t>
  </si>
  <si>
    <t xml:space="preserve">Кузов "Чайник", ГАЗ-21 «Волга», ПВХ толщиной 0.4 мм </t>
  </si>
  <si>
    <t xml:space="preserve">Кузов "Чайник", ГАЗ-21 «Волга», Lexan толщиной 0.25 мм  </t>
  </si>
  <si>
    <t>NeAn Кузов "Чайник" Ford Model B 1932 (ГАЗ М1 Пикап), ПВХ толщиной 0.4 мм</t>
  </si>
  <si>
    <t>NeAn Кузов "Чайник" Ford Model B 1932 (ГАЗ М1 Пикап), Lexan толщиной 0.25 мм</t>
  </si>
  <si>
    <t xml:space="preserve">NeAn Кузов "Чайник", ГАЗ-M20 "Победа", ПВХ толщиной 0.4 мм </t>
  </si>
  <si>
    <t xml:space="preserve">NeAn Кузов "Чайник", ГАЗ-M20 "Победа", Lexan толщиной 0.25 мм  </t>
  </si>
  <si>
    <t xml:space="preserve">NeAn Кузов "Чайник", Spyker C8, ПВХ толщиной 0.4 мм </t>
  </si>
  <si>
    <t xml:space="preserve">NeAn Кузов "Чайник", Spyker C8, Lexan толщиной 0.25 мм  </t>
  </si>
  <si>
    <t>NeAn Кузов "Чайник", Škoda Dakos A5 1978, ПВХ толщиной 0.4 мм</t>
  </si>
  <si>
    <t>NeAn Кузов "Чайник", Škoda Dakos A5 1978, Lexan толщиной 0.25 мм</t>
  </si>
  <si>
    <t>NeAn Кузов "Чайник", Dodge Dragster, ПВХ толщиной 0.4 мм</t>
  </si>
  <si>
    <t>NeAn Кузов "Чайник", Dodge Dragster, Lexan толщиной 0.25 мм</t>
  </si>
  <si>
    <t>NeAn Кузов "Чайник", GM Firebird concept 15, ПВХ толщиной 0.4 мм</t>
  </si>
  <si>
    <t>NeAn Кузов "Чайник", GM Firebird concept 15, Lexan толщиной 0.25 мм</t>
  </si>
  <si>
    <t>#29-L</t>
  </si>
  <si>
    <t>NeAn Кузов "Чайник", KTM X-BOW GT-4, Lexan толщиной 0.25 мм</t>
  </si>
  <si>
    <t>#30-L</t>
  </si>
  <si>
    <t>NeAn Кузов "Чайник" Chevrolet Corvette Coupe 1960, Lexan толщиной 0.25 мм</t>
  </si>
  <si>
    <t>Кузова класса Retro 1/24</t>
  </si>
  <si>
    <t>#110-L</t>
  </si>
  <si>
    <t>NeAn Кузов Retro Formula 1/24 BRM H16 1967, Lexan толщиной 0.254 мм</t>
  </si>
  <si>
    <t>#111-L</t>
  </si>
  <si>
    <t>NeAn Кузов Retro 1/24 Ferrari 330 P4 1967, Lexan толщиной 0.254 мм</t>
  </si>
  <si>
    <t>#112-L</t>
  </si>
  <si>
    <t>NeAn Кузов Retro 1/24 McLaren M1B 1967, Lexan толщиной 0.254 мм</t>
  </si>
  <si>
    <t>#113-L</t>
  </si>
  <si>
    <t>NeAn Кузов Retro 1/24 Lola T70 MK II Spyder 1966, Lexan толщиной 0.254 мм</t>
  </si>
  <si>
    <t>#114-L</t>
  </si>
  <si>
    <t>NeAn Кузов Retro 1/24 Lola T70 MK III B GT 1969, Lexan толщиной 0.254 мм</t>
  </si>
  <si>
    <t>#115-L</t>
  </si>
  <si>
    <t>NeAn Кузов Retro 1/24 Ferrari 350 Canam 1967, Lexan толщиной 0.254 мм</t>
  </si>
  <si>
    <t>#116-L</t>
  </si>
  <si>
    <t>NeAn Кузов Retro Formula 1/24 McLaren M9A 1969, Lexan толщиной 0.254 мм</t>
  </si>
  <si>
    <t>#117-L</t>
  </si>
  <si>
    <t>NeAn Кузов Retro 1/24 Jaguar Mark II 1959, Lexan толщиной 0.254 мм</t>
  </si>
  <si>
    <t>#118-L</t>
  </si>
  <si>
    <t>NeAn Кузов Retro 1/24 Buick Special Riviera Coupe 1955, Lexan толщиной 0.635 мм</t>
  </si>
  <si>
    <t>#119-L</t>
  </si>
  <si>
    <t>NeAn Кузов Retro 1/24 Honda RA-302 1968, Lexan толщиной 0.254 мм</t>
  </si>
  <si>
    <t>#120-L</t>
  </si>
  <si>
    <t>NeAn Кузов Retro 1/24 Alfa Romeo 33/2 Tipo Daytona 1968, Lexan толщиной 0.254 мм</t>
  </si>
  <si>
    <t>#121-L</t>
  </si>
  <si>
    <t>NeAn Кузов Retro 1/24 Chrysler 300-B 1955, Lexan толщиной 0.254 мм</t>
  </si>
  <si>
    <t>#122-L</t>
  </si>
  <si>
    <t>NeAn Кузов Retro 1/24 Cadillac Series 61 Race Car 1950, Lexan толщиной 0.254 мм</t>
  </si>
  <si>
    <t>#123-L</t>
  </si>
  <si>
    <t>NeAn Кузов Retro 1/24 Ford P68 (F 3L) 1968, Lexan толщиной 0.254 мм</t>
  </si>
  <si>
    <t>#124-L</t>
  </si>
  <si>
    <t>NeAn Кузов Retro 1/24 Ford GT MK IV 1968, Lexan толщиной 0.254 мм</t>
  </si>
  <si>
    <t>#125-L</t>
  </si>
  <si>
    <t>NeAn Кузов Retro 1/24 Chaparral 2D "Sebring" Coupe 1966, Lexan толщиной 0.254 мм</t>
  </si>
  <si>
    <t>#126-L</t>
  </si>
  <si>
    <t>NeAn Кузов Retro 1/24 Chaparral 2С 1965, Lexan толщиной 0.254 мм</t>
  </si>
  <si>
    <t>#127-L</t>
  </si>
  <si>
    <t>NeAn Кузов Retro 1/24 McLaren M6 1968, Lexan толщиной 0.254 мм</t>
  </si>
  <si>
    <t>#141-L</t>
  </si>
  <si>
    <t>NeAn Кузов Retro 1/24 Matra MS 670 1972, Lexan толщиной 0.254 мм</t>
  </si>
  <si>
    <t>#142-L</t>
  </si>
  <si>
    <t>NeAn Кузов Retro 1/24 Ferrari 312 PB 1972, Lexan толщиной 0.254 мм</t>
  </si>
  <si>
    <t>#143-L</t>
  </si>
  <si>
    <t>NeAn Кузов Retro 1/24 Mirage M6 1974, Lexan толщиной 0.254 мм</t>
  </si>
  <si>
    <t>#144-L</t>
  </si>
  <si>
    <t>NeAn Кузов Retro 1/24 Ford C100 1981, Lexan толщиной 0.254 мм</t>
  </si>
  <si>
    <t>#145-L</t>
  </si>
  <si>
    <t>NeAn Кузов Retro 1/24 Porsche 962 1985, Lexan толщиной 0.254 мм</t>
  </si>
  <si>
    <t>#146-L</t>
  </si>
  <si>
    <t>NeAn Кузов Retro 1/24 Porsche 936/935 Kremer CK 5 1983, Lexan толщиной 0.254 мм</t>
  </si>
  <si>
    <t>#147-L</t>
  </si>
  <si>
    <t>NeAn Кузов Retro 1/24 TOJ TG 390 1981, Lexan толщиной 0.254 мм</t>
  </si>
  <si>
    <t>#148-L</t>
  </si>
  <si>
    <t>NeAn Кузов Retro 1/24 Jaguar XGR 14 1991, Lexan толщиной 0.254 мм</t>
  </si>
  <si>
    <t>#149-L</t>
  </si>
  <si>
    <t>NeAn Кузов Retro 1/24 Peugeot 905 1991, Lexan толщиной 0.254 мм</t>
  </si>
  <si>
    <t>#150-L</t>
  </si>
  <si>
    <t>NeAn Кузов Retro 1/24 Interpid RM1 199, Lexan толщиной 0.254 мм</t>
  </si>
  <si>
    <t>#0124</t>
  </si>
  <si>
    <t>OLEG Кузов Retro Formula 1/24 Lotus 63, Lexan толщиной 0.254 мм</t>
  </si>
  <si>
    <t>#0125</t>
  </si>
  <si>
    <t>OLEG Кузов Retro 1/24 March 707, Lexan толщиной 0.254 мм</t>
  </si>
  <si>
    <t>#0126</t>
  </si>
  <si>
    <t>OLEG Кузов Retro 1/24 McLaren M1B, Lexan толщиной 0.254 мм</t>
  </si>
  <si>
    <t>#0127</t>
  </si>
  <si>
    <t>OLEG Кузов Retro 1/24 Lola T310, Lexan толщиной 0.254 мм</t>
  </si>
  <si>
    <t>#0128</t>
  </si>
  <si>
    <t>OLEG Кузов Retro 1/24 Bizzarrini P538, Lexan толщиной 0.254 мм</t>
  </si>
  <si>
    <t>#0129</t>
  </si>
  <si>
    <t>OLEG Кузов Retro Formula 1/24 Surtess TS7, Lexan толщиной 0.254 мм</t>
  </si>
  <si>
    <t xml:space="preserve">#0132 </t>
  </si>
  <si>
    <t>OLEG Кузов Retro 1/24 Buick Riviera 1969 4.5", Lexan толщиной 0.381 мм</t>
  </si>
  <si>
    <t>#0133</t>
  </si>
  <si>
    <t>OLEG Кузов Retro Formula 1/24 Brabham BT26 1969, Lexan толщиной 0.254 мм</t>
  </si>
  <si>
    <t xml:space="preserve">#0134 </t>
  </si>
  <si>
    <t>OLEG Кузов Retro Formula 1/24 AAR Indy Eagle 1968, Lexan толщиной 0.254 мм</t>
  </si>
  <si>
    <t>#0135</t>
  </si>
  <si>
    <t>OLEG Кузов Retro 1/24 Can-Am Shelby T 10 King Cobra 1967, Lexan толщиной 0.254 мм</t>
  </si>
  <si>
    <t>#0136</t>
  </si>
  <si>
    <t>OLEG Кузов Retro 1/24 Healey SR Coventry Climax 1968, Lexan толщиной 0.254 мм</t>
  </si>
  <si>
    <t>#0137</t>
  </si>
  <si>
    <t>OLEG Кузов Retro 1/24 Elfin T400, Lexan толщиной 0.254 мм</t>
  </si>
  <si>
    <t>#0138</t>
  </si>
  <si>
    <t>OLEG Кузов Retro 1/24 McLaren M12 Can-Am 1969, Lexan толщиной 0.254 мм</t>
  </si>
  <si>
    <t>#0139</t>
  </si>
  <si>
    <t>OLEG Кузов Retro 1/24 Buick Gran Sport 1967, Lexan толщиной 0.381 мм</t>
  </si>
  <si>
    <t>#0140</t>
  </si>
  <si>
    <t>OLEG Кузов Retro 1/24 Dodge Dart 1968, Lexan толщиной 0.381 мм</t>
  </si>
  <si>
    <t>#0143</t>
  </si>
  <si>
    <t>OLEG Кузов Retro Formula 1/24 Tyrrell 001 1970, Lexan толщиной 0.254 мм</t>
  </si>
  <si>
    <t>#0144</t>
  </si>
  <si>
    <t>OLEG Кузов Retro Formula 1/24 Matra MS120 1970, Lexan толщиной 0.254 мм</t>
  </si>
  <si>
    <t>#0147</t>
  </si>
  <si>
    <t>OLEG Кузов Retro 1/24 Chevrolet Monza 1975, Lexan толщиной 0.254 мм</t>
  </si>
  <si>
    <t>OLEG Кузов Retro Formula 1/24 Williams FW05, Lexan толщиной 0.254 мм</t>
  </si>
  <si>
    <t>Кузова класса GM (Грузовик)</t>
  </si>
  <si>
    <t xml:space="preserve">Кузов GM FORD GARGO , ПВХ толщиной 0.4 мм, салон в комплекте </t>
  </si>
  <si>
    <t xml:space="preserve">Кузов GM SISU, ПВХ толщиной 0.4 мм, салон в комплекте </t>
  </si>
  <si>
    <t xml:space="preserve">Кузов GM FORD AEROMAX, ПВХ толщиной 0.4 мм, салон в комплекте </t>
  </si>
  <si>
    <t xml:space="preserve">Кузов GM SCANIA, ПВХ толщиной 0.4 мм, салон в комплекте </t>
  </si>
  <si>
    <t>#B140B</t>
  </si>
  <si>
    <t>JK Кузов SUPER TRUCK TATRA, Lexan толщиной 0.25 мм (.01")</t>
  </si>
  <si>
    <t>#B141B</t>
  </si>
  <si>
    <t>JK Кузов SUPER TRUCK CATERPILLAR, Lexan толщиной 0.25 мм (.01")</t>
  </si>
  <si>
    <t>#TRUCK007</t>
  </si>
  <si>
    <t>RALPHTHORNE Кузов 4.5" Truck, Lexan толщиной 0.175 мм (.007"), с масками</t>
  </si>
  <si>
    <t>#MID1010</t>
  </si>
  <si>
    <t>MID AMERICA Кузов Cab Over Race Truck, Lexan толщиной 0.175 мм (.007"), с масками</t>
  </si>
  <si>
    <t>Внимание! Любой кузов (кроме кузовов RED FOX) может быть выполнен из пленки ПВХ или Lexan (поликарбонат) по предварительному заказу.</t>
  </si>
  <si>
    <t>Крашенные кузова и салоны</t>
  </si>
  <si>
    <t>Крашенные салоны</t>
  </si>
  <si>
    <t>#0121-blue #0121-white #0121-red #0121-green</t>
  </si>
  <si>
    <t>KOLHOZA Окрашенный салон для кузовов 1/24,  толщиной 0,125 мм (в ассортименте)</t>
  </si>
  <si>
    <t>Крашенные кузова класса Production 1/24</t>
  </si>
  <si>
    <t>#0121A #0121B #0121C #0121D #0121F #0121G #0121H #121I #121AT #121BT</t>
  </si>
  <si>
    <t>OLEG Крашенный кузов Production 1/24 Audi RS5 DTM, Lexan толщиной 0.125 мм (0.175 мм)</t>
  </si>
  <si>
    <t>#0131A #0131B #0131C</t>
  </si>
  <si>
    <t>OLEG Крашенный кузов Production 1/24 Aston Martin Vantage DTM 2019, Lexan толщиной 0.125 мм (0.175 мм)</t>
  </si>
  <si>
    <t>#0142A #0142B #0142C #0142D #0142E #0142F #0142G #0142H #0142I #0142J #0142L #0142K</t>
  </si>
  <si>
    <t>OLEG Крашенный кузов Production 1/24Lamborghini Huracan, Lexan толщиной 0.175 мм</t>
  </si>
  <si>
    <t>#0145A #0145B #0145C #145D</t>
  </si>
  <si>
    <t>OLEG Крашенный кузов Production 1/24 Ferrari 488 GT3 EVO, Lexan толщиной 0.175 мм</t>
  </si>
  <si>
    <t>Argentina Slot</t>
  </si>
  <si>
    <t>#AS1004</t>
  </si>
  <si>
    <t>ARGENTINA SLOT Крашенный Кузов Production 1/24 DTM Touring Car, различные схемы окраски, Lexan толщиной 0.175 мм</t>
  </si>
  <si>
    <t>Крашенные кузова класса Formula 1/32</t>
  </si>
  <si>
    <t>KZA#2001 - KZA#2035</t>
  </si>
  <si>
    <t>KOLHOZA Кузов Formula 1/32 Kolhoza Mercedes W07 Hybrid (#0114LT) окрашенный в фирменную раскраску команды F1</t>
  </si>
  <si>
    <t>KZA#2036 - KZA#2038</t>
  </si>
  <si>
    <t>KOLHOZA Кузов Formula 1/32 REDFOX Ferrari F1 HALO (#RFF1ISRA23) окрашенный в фирменную раскраску команды F1</t>
  </si>
  <si>
    <t>Кузов Formula 1/32 RED FOX ISRA окрашенный в фирменную раскраску команды F1 под заказ. Все логотипы спонсоров выполнены изнутри, без использования наклеек снаружи, 1 шт. (поставляется под заказ)</t>
  </si>
  <si>
    <t>Кузов Formula 1/32 RED FOX ISRA oкрашенный в фирменную раскраску команды F1 под заказ.Все логотипы спонсоров выполнены изнутри, без использования наклеек снаружи. Набор из 2 шт. (поставляется под заказ)</t>
  </si>
  <si>
    <t>Кузов Formula 1/32 RED FOX ISRA oкрашенный в фирменную раскраску команды F1 под заказ. Все логотипы спонсоров выполнены изнутри, без использования наклеек снаружи. Набор из 3 шт. (поставляется под заказ)</t>
  </si>
  <si>
    <t>Крашенные кузова класса Formula 1/24</t>
  </si>
  <si>
    <t>#0141A #0141B #0141P1 #0141P2 #0141P3</t>
  </si>
  <si>
    <t>OLEG Крашенный кузов Formula 1/24 McLaren MCL 35 2020, Lexan толщиной 0.175 мм (#0141)</t>
  </si>
  <si>
    <t>#0146A #0146B #0146C #0146D #0146E #0146F #0146J #0146I #0146H</t>
  </si>
  <si>
    <t>OLEG Крашенный кузов Formula 1/24 Alpine A522 2022 Lexan толщиной 0.175 мм (#0141)</t>
  </si>
  <si>
    <t>Крашенные кузова класса Eurosport 1/24</t>
  </si>
  <si>
    <t>#B114BU7</t>
  </si>
  <si>
    <t>JK Крашенный Кузов 4" Lola B12 LMP Martini, Lexan толщиной 0.254 мм (.010")</t>
  </si>
  <si>
    <t>Крашенные кузова классов Retro 1/24 и Retro Formula 1/24</t>
  </si>
  <si>
    <t>#0148P1</t>
  </si>
  <si>
    <t>OLEG Крашенный кузов Retro 1/24 (Retro Formula 1/24)</t>
  </si>
  <si>
    <t>МОТОРЫ  И  КОМПЛЕКТУЮЩИЕ</t>
  </si>
  <si>
    <t>Моторы Formula 1/32 в сборе</t>
  </si>
  <si>
    <t>Мотор F 1 Рубашка ZHB F1 TOOL, length 6.5 мм (.255")   - .376 tall - can ID .570  , ротор Koford (или VALIKO ceramic, blue) 45/29 ultra short Ø.465" 25°, перебалансированный, вал 1.5 мм, подшипники GRW, щетки Proslot, пружины Cahoza, шунты TQ, изолятор Alpha, шайбы Koford.</t>
  </si>
  <si>
    <t>Мотор F1. Рубашка ZHB F1 10M, .256 long - .376 tall - can ID .570, ротор Koford (или VALIKO ceramic, blue) 45/29 ultra short Ø.465" 25°,  перебалансированный, вал 1.5 мм, подшипники GRW, щетки Proslot, пружины Cahoza, шунты TQ, изолятор Alpha, шайбы Koford.</t>
  </si>
  <si>
    <t>Мотор F1. Рубашка VOKI Mini F1 Setup Cahoza can #100 - 10M - .376T x .256L - can ID .570, ротор Koford (или VALIKO ceramic, blue) 45/29 ultra short Ø.465" 25°,  перебалансированный, вал 1.5 мм, подшипники GRW, щетки Proslot, пружины Cahoza, шунты TQ, изолятор Alpha, шайбы Koford.</t>
  </si>
  <si>
    <t>Мотор F1. Рубашка CAHOZA F1 10M, .376T x .256L - can ID .570, ротор Koford (или VALIKO ceramic, blue) 45/29 ultra short Ø.465" 25°,  перебалансированный, вал 1.5 мм, подшипники GRW, щетки Proslot, пружины Cahoza, шунты TQ, изолятор Alpha, шайбы Koford.</t>
  </si>
  <si>
    <t>Моторы Eurosport 1/32 в сборе</t>
  </si>
  <si>
    <t>Мотор ES32. Рубашка ZHB ES32 TOOL,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</si>
  <si>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ZHB ES32 10M,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</si>
  <si>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Mini ES32 Setup Cahoza can #101 - 10M - .450T x .300L - can 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</si>
  <si>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ES32 12M,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</si>
  <si>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ES32 14M,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</si>
  <si>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CAHOZA ES32 14М, 450T x .300L - can 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</si>
  <si>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Рубашка ZHB ES32 16M,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</si>
  <si>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Рубашка ZHB ES32 18M,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</si>
  <si>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Mini ES32 Setup Cahoza can #101 - 18M - .450T x .300L - can 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</si>
  <si>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Моторы Eurosport 1/24 в сборе</t>
  </si>
  <si>
    <t>Мотор ES32. Рубашка ZHB ES24 TOOL,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</si>
  <si>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10M,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</si>
  <si>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MMS scale 10M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</si>
  <si>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12M,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</si>
  <si>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MMG scale 12M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</si>
  <si>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14M,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</si>
  <si>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16M,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</si>
  <si>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MMG scale 16M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</si>
  <si>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CAHOZA ES24 16М,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</si>
  <si>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18M,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</si>
  <si>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MMS scale 18M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</si>
  <si>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24M,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</si>
  <si>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ES24. Рубашка Рубашка CAHOZA ES24 24М,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</si>
  <si>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 xml:space="preserve">Внимание! Возможна сборка моторов в индивидуальных конфигурациях. Ротора Koford, Proslot и Valiko изготавливаются в диаметрах от 12.0 мм до 12.4 мм, длинной набора железа от .250" до .350", количеством витков от 17 до 49 и диаметром провода от 23 до 49 по системе AWG. У производителей Proslot и Valiko возможен заказ набора железа из пластин различной толщины. Ротора PK в диаметре 12.3 и 12.2 мм исполняются с обмотками 19/25, 20/25, 25/25.5, 26/26, 27/26. Также в этом году PK выпустил серию роторов диаметром 12.0 мм для F 1/32 - более подробная информация о возможных обмотках будет добавлена позже. </t>
  </si>
  <si>
    <t>Рубашки ZHB</t>
  </si>
  <si>
    <t>делать новые фотографии</t>
  </si>
  <si>
    <t>Рубашка MASHKOZA F1 TOOL, .280 long - .400 tall - can  ID .590</t>
  </si>
  <si>
    <t xml:space="preserve">Рубашка ZHB F1 TOOL, .256 long - .376 tall - can ID .570 </t>
  </si>
  <si>
    <t xml:space="preserve">Рубашка ZHB F1 10M, .256 long - .376 tall - can ID .570 </t>
  </si>
  <si>
    <t>Рубашка ZHB ES32 TOOL, .300 long - .450 tall - can  ID .577</t>
  </si>
  <si>
    <t>Рубашка ZHB ES32 10M, .300 long - .450 tall - can  ID .577</t>
  </si>
  <si>
    <t>Рубашка ZHB ES32 12M, .300 long - .450 tall - can  ID .577</t>
  </si>
  <si>
    <t>Рубашка ZHB ES32 14M, .300 long - .450 tall - can  ID .577</t>
  </si>
  <si>
    <t>Рубашка ZHB ES32 16M, .300 long - .450 tall - can  ID .577</t>
  </si>
  <si>
    <t>Рубашка ZHB ES32 18M, .300 long - .450 tall - can  ID .577</t>
  </si>
  <si>
    <t>Рубашка ZHB ES24 TOOL, .300 long - .450 tall - can  ID .590</t>
  </si>
  <si>
    <t>Рубашка ZHB ES24 10M, .300 long - .450 tall - can  ID .590</t>
  </si>
  <si>
    <t>Рубашка ZHB ES24 12M, .300 long - .450 tall - can  ID .590</t>
  </si>
  <si>
    <t>Рубашка ZHB ES24 14M, .300 long - .450 tall - can  ID .590</t>
  </si>
  <si>
    <t>Рубашка ZHB ES24 16M, .300 long - .450 tall - can  ID .590</t>
  </si>
  <si>
    <t>Рубашка ZHB ES24 18M, .300 long - .450 tall - can  ID .590</t>
  </si>
  <si>
    <t>Рубашка ZHB ES24 24M, .300 long - .450 tall - can  ID .590</t>
  </si>
  <si>
    <t>Рубашки VOKI</t>
  </si>
  <si>
    <t>062 MMS - 10M</t>
  </si>
  <si>
    <t>VOKI MMS scale 10M Setup .450T x .300L - can  ID .590</t>
  </si>
  <si>
    <t>061 MMG - 12M</t>
  </si>
  <si>
    <t>VOKI MMG scale 12M Setup .450T x .300L - can  ID .590</t>
  </si>
  <si>
    <t>62 MMG - 16M</t>
  </si>
  <si>
    <t>VOKI MMG scale 16M Setup .450T x .300L - can  ID .591</t>
  </si>
  <si>
    <t>062 MMS - 18M</t>
  </si>
  <si>
    <t>VOKI MMS scale 18M Setup .450T x .300L - can  ID .590</t>
  </si>
  <si>
    <t>063 CA - F1 - 10</t>
  </si>
  <si>
    <t xml:space="preserve">VOKI Mini F1 Setup Cahoza can #100 - 10M - .376T x .256L - can ID .570 </t>
  </si>
  <si>
    <t>063 CA-ES 32-10</t>
  </si>
  <si>
    <t>VOKI Mini ES32 Setup Cahoza can #101 - 10M - .450T x .300L - can ID .577</t>
  </si>
  <si>
    <t>063 CA-ES 32-18</t>
  </si>
  <si>
    <t>VOKI Mini ES32 Setup Cahoza can #101 - 18M - .450T x .300L - can ID .578</t>
  </si>
  <si>
    <t>Рубашки CAHOZA</t>
  </si>
  <si>
    <t>#100</t>
  </si>
  <si>
    <t xml:space="preserve">Рубашка CAHOZA F1 10M, .376T x .256L - can ID .570 </t>
  </si>
  <si>
    <t>Рубашка CAHOZA ES32 14М, 450T x .300L - can ID .577</t>
  </si>
  <si>
    <t>Рубашка CAHOZA ES24 16М, .450T x .300L - can  ID .590</t>
  </si>
  <si>
    <t>#103</t>
  </si>
  <si>
    <t>Рубашка CAHOZA ES24 24М, .450T x .300L - can  ID .590</t>
  </si>
  <si>
    <t>Рубашки KOFORD</t>
  </si>
  <si>
    <t>M283-E10-250</t>
  </si>
  <si>
    <t>Рубашка ES 10М., внешний диаметр .620" (15.75 мм), высота магнитов .430" (10.9 мм), длина магнитов .250" (6.35 мм), под ротор Ø.480" (12.2 мм) без кольца или с урезанным кольцом (длинна по подшип. 18.9 мм)</t>
  </si>
  <si>
    <t>M283-E10-300</t>
  </si>
  <si>
    <t>Рубашка ES 10 М.,внешний диаметр .620" (15.75 мм), высота магнитов .430" (10.9 мм), длина магнитов .300" (7.62 мм), под ротор Ø.480" (12.2 мм) без кольца или с урезанным кольцом (длинна по подшип. 18.9 мм)</t>
  </si>
  <si>
    <t>M283-ES-250</t>
  </si>
  <si>
    <t>Рубашка ES Tool.,внешний диаметр .620" (15.75 мм), высота магнитов .430" (10.9 мм), длина магнитов .250" (6.35 мм), под ротор Ø.480" (12.2 мм) без кольца или с урезанным кольцом (длинна по подшип. 18.9 мм)</t>
  </si>
  <si>
    <t>Ротора классов Eurosport</t>
  </si>
  <si>
    <t>#М467-12C</t>
  </si>
  <si>
    <t xml:space="preserve">Ротор Koford С12 , длиной .760" (для установки в моторы Eurosport) </t>
  </si>
  <si>
    <t>PK</t>
  </si>
  <si>
    <t>PK Eurosport ротор PK, обмотки 17/24-, диаметр .485", длина пакета .300"</t>
  </si>
  <si>
    <t>PK Eurosport ротор PK, обмотки 18/24-, диаметр .485", длина пакета .300"</t>
  </si>
  <si>
    <t>PK Eurosport ротор PK, обмотки 19/25, диаметр .485", длина пакета .300"</t>
  </si>
  <si>
    <t>PK Eurosport ротор PK, обмотки 20/25, диаметр .485", длина пакета .300"</t>
  </si>
  <si>
    <t xml:space="preserve">РОТОР PROSLOT, параметры под заказ: диаметр, длина, количество витков, толщина провода, градус опережения, вал 1,5 мм                            </t>
  </si>
  <si>
    <t>Ротор VALIKO тип R-arm (обычный, black). Диаметр .480" (~ 12.2 мм) и .485" (~ 12.35 мм) исполняются с обмотками 19/25, 20/25, 25/25.5, 26/26, 27/26 или с любыми обмотками и диаметрами под ваш заказ.</t>
  </si>
  <si>
    <t>Ротор VALIKO тип C-arm (ceramic, blue). Диаметр .480" (~ 12.2 мм) и .485" (~ 12.35 мм) исполняются с обмотками 19/25, 20/25, 25/25.5, 26/26, 27/26 или с любыми обмотками и диаметрами под ваш заказ.</t>
  </si>
  <si>
    <t>Ротор VALIKO тип S-arm (ceramic slotted blue). Диаметр .480" (~ 12.2 мм) и .485" (~ 12.35 мм) исполняются с обмотками 19/25, 20/25, 25/25.5, 26/26, 27/26 или с любыми обмотками и диаметрами под ваш заказ.</t>
  </si>
  <si>
    <t>#M199SAW</t>
  </si>
  <si>
    <t xml:space="preserve">РОТОР KOFORD, параметры под заказ: диаметр, длина, количество витков, толщина провода, градус опережения, вал 1,5 мм                              </t>
  </si>
  <si>
    <t>Ротор PK. Диаметр 12.3 и 12.2 мм исполняются с обмотками 19/25, 20/25, 25/25.5, 26/26, 27/26</t>
  </si>
  <si>
    <t>Комплектующие для сборки моторов классов Eurosport</t>
  </si>
  <si>
    <t>#281</t>
  </si>
  <si>
    <t>Алюминиевые стаканы для 3-х витк. пружин на задние крышки моторов Eurosprt, пара</t>
  </si>
  <si>
    <t>#154</t>
  </si>
  <si>
    <t>Анодир. стаканы для 3-х витк. пружин на задние крышки моторов Eurosprt, пара</t>
  </si>
  <si>
    <t>#157</t>
  </si>
  <si>
    <t>Анодир. стаканы для 5-х витк. пружин на задние крышки моторов Eurosprt, пара</t>
  </si>
  <si>
    <t>#113</t>
  </si>
  <si>
    <t>CAHOZA Винт M1 и изолятор, 1 комп.</t>
  </si>
  <si>
    <t>#158</t>
  </si>
  <si>
    <t>Текстолитовый изолятор для сборки задних крышек, шт.</t>
  </si>
  <si>
    <t>CAHOZA Текстолитовый изолятор для сборки задних крышек, внутр. диа. 1,5 мм х внеш. диа. 3 мм х толщ. 0,5 мм, 24 шт.</t>
  </si>
  <si>
    <t>#159</t>
  </si>
  <si>
    <t>CAHOZA Текстолитовый изолятор для сборки задних крышек, внутр. диа. 1,5 мм х внеш. диа. 3 мм х толщ. 0,3 мм, 1 шт.</t>
  </si>
  <si>
    <t>CAHOZA Текстолитовый изолятор для сборки задних крышек, внутр. диа. 1,5 мм х внеш. диа. 3 мм х толщ. 0,3 мм, 24 шт.</t>
  </si>
  <si>
    <t>#SL428</t>
  </si>
  <si>
    <t>Тефлоновый изолятор для сборки задних крышек, 6 шт.</t>
  </si>
  <si>
    <t>#150</t>
  </si>
  <si>
    <t>CAHOZA Чашка-ограничитель коллектора,1 шт.</t>
  </si>
  <si>
    <t>#170</t>
  </si>
  <si>
    <t>Щеткодержатели вертикальные CAHOZA, позолоченные, компл</t>
  </si>
  <si>
    <t>#109</t>
  </si>
  <si>
    <t>Щеткодержатели вертикальные CAHOZA для ES1/32, позолоченные, компл</t>
  </si>
  <si>
    <t>#171</t>
  </si>
  <si>
    <t>Щеткодержатели горизонтальные CAHOZA, позолоченные, компл</t>
  </si>
  <si>
    <t>#108</t>
  </si>
  <si>
    <t>Щеткодержатели горизонтальные CAHOZA для F1/32, позолоченные, компл</t>
  </si>
  <si>
    <t>#M256-4</t>
  </si>
  <si>
    <t>Винт крепления крышки мотора, 0-80, алюмин, под ключ шестигранник, 4 шт.</t>
  </si>
  <si>
    <t>#880S</t>
  </si>
  <si>
    <t>Винты крепления крышки мотора, 0-80, алюминиевые, 4 шт.</t>
  </si>
  <si>
    <t>#044</t>
  </si>
  <si>
    <t>Винт крепления крышки мотора, 0-80, длина 2 мм, из титана, 1 шт.</t>
  </si>
  <si>
    <t>#850</t>
  </si>
  <si>
    <t xml:space="preserve">Задняя крышка для мотора пластиковая, диаметр 16.45 мм </t>
  </si>
  <si>
    <t>M652</t>
  </si>
  <si>
    <t>Стакан для ES моторов внешний диаметр .620" (15.75 мм), высота 430" (10.9 мм), никелированный</t>
  </si>
  <si>
    <t>M287L</t>
  </si>
  <si>
    <t>Задняя крышка для стакана Koford M652 под ротора с кольцом</t>
  </si>
  <si>
    <t>#82</t>
  </si>
  <si>
    <t>CAHOZA Кит-набор рубашки G27 Light .630"</t>
  </si>
  <si>
    <t>Электромоторы FALCON, HAWK и Джонсон</t>
  </si>
  <si>
    <t>Резисторы 3 Ом 5 Ватт, 2 шт.</t>
  </si>
  <si>
    <t>#MJR1</t>
  </si>
  <si>
    <t>H&amp;R Мотор "Jack Rabbit motor 14,000 rpm"</t>
  </si>
  <si>
    <t>#MH1</t>
  </si>
  <si>
    <t>H&amp;R Мотор "Hawk motor I 18,000 rpm @12V- double shaft"</t>
  </si>
  <si>
    <t>#MCI</t>
  </si>
  <si>
    <t>H&amp;R Мотор "Cobra 26,000 rpm double shaft"</t>
  </si>
  <si>
    <t>#LMII</t>
  </si>
  <si>
    <t>H&amp;R Мотор "Lighting II 40,000 rpm" (аналог FALCON 4)</t>
  </si>
  <si>
    <t>MID-AMERICA</t>
  </si>
  <si>
    <t>#MID605</t>
  </si>
  <si>
    <t>MID AMERICA Мотор "Eagle motor"</t>
  </si>
  <si>
    <t>#MID606</t>
  </si>
  <si>
    <t>MID AMERICA Мотор "Eagle retro motor"</t>
  </si>
  <si>
    <t>#M25</t>
  </si>
  <si>
    <t>JK Мотор Hawk 25 Motor 25,000rpm (аналог FALCON 4)</t>
  </si>
  <si>
    <t>#M6</t>
  </si>
  <si>
    <t>JK Мотор Hawk 6, с балансировкой</t>
  </si>
  <si>
    <t>#M7</t>
  </si>
  <si>
    <t>JK Мотор HAWK 7 с компьютерной балансировкой</t>
  </si>
  <si>
    <t>#M7BB</t>
  </si>
  <si>
    <t>JK Мотор Hawk 7 с компьютерной балансировкой и подшипниками с обеих сторон</t>
  </si>
  <si>
    <t>#M9</t>
  </si>
  <si>
    <t>JK Мотор Hawk 9 с компьютерной балансировкой</t>
  </si>
  <si>
    <t>#M21</t>
  </si>
  <si>
    <t>JK Мотор "Direct Drive" для шасси C10 Production 1/32 - новая версия</t>
  </si>
  <si>
    <t>#M8</t>
  </si>
  <si>
    <t>JK Мотор Hawk Retro</t>
  </si>
  <si>
    <t>#M4</t>
  </si>
  <si>
    <t>JK Мотор "Hawk 4" с компьютерной балансировкой</t>
  </si>
  <si>
    <t>#M11</t>
  </si>
  <si>
    <t>JK Мотор Hawk 11 Extreme Performance Drag Motor</t>
  </si>
  <si>
    <t>#M12BB</t>
  </si>
  <si>
    <t>JK Мотор "Hawk 12 extreme performance" c шарикоподшипниками и компьютерной балансировкой</t>
  </si>
  <si>
    <t>#MID604</t>
  </si>
  <si>
    <t>MID AMERICA Мотор "Mockingbird motor"</t>
  </si>
  <si>
    <t>#MID602</t>
  </si>
  <si>
    <t>MID AMERICA Мотор "Phoenix motor"</t>
  </si>
  <si>
    <t>#MID609</t>
  </si>
  <si>
    <t>MID AMERICA Мотор "Enforcer 60,000 rpm motor"</t>
  </si>
  <si>
    <t>#MID610</t>
  </si>
  <si>
    <t>MID AMERICA Мотор "Phoenix Supra 75,000 rpm motor"</t>
  </si>
  <si>
    <t>#MID602BB</t>
  </si>
  <si>
    <t>MID AMERICA Мотор "Phoenix motor double ball bearing"</t>
  </si>
  <si>
    <t>TOP SECRET</t>
  </si>
  <si>
    <t>#TSM003</t>
  </si>
  <si>
    <t>TOP SECRET Мотор "Intimidator motor"</t>
  </si>
  <si>
    <t>#RTRRAPTOR</t>
  </si>
  <si>
    <t>RALPH THORNE Мотор "Raptor PRO FK motor 55k" с шарикоподшипниками</t>
  </si>
  <si>
    <t>#B52-50</t>
  </si>
  <si>
    <t>B52 Мотор "50,000rpm Mini Motor"</t>
  </si>
  <si>
    <t>#B5250KBB</t>
  </si>
  <si>
    <t>B52 Мотор "50K ball bearing motor"</t>
  </si>
  <si>
    <t>#B52-70KBB</t>
  </si>
  <si>
    <t>B52 Мотор "70K ball bearing motor"</t>
  </si>
  <si>
    <t>#M3</t>
  </si>
  <si>
    <t>JK Мотор HAWK с новой опционной крышкой</t>
  </si>
  <si>
    <t>#282</t>
  </si>
  <si>
    <t>CAHOZA Мотор 12B - 40,000 rpm</t>
  </si>
  <si>
    <t>TWP Products</t>
  </si>
  <si>
    <t>#TWP70KBB</t>
  </si>
  <si>
    <t>TWP Мотор 70KBB</t>
  </si>
  <si>
    <t>#PS-4000</t>
  </si>
  <si>
    <t>PROSLOT Мотор "Euro MK1 Motor - 26,100 + rpm"</t>
  </si>
  <si>
    <t>#PS-4001</t>
  </si>
  <si>
    <t>PROSLOT Мотор " Euro MK1 Motor - 37,000 + rpm"</t>
  </si>
  <si>
    <t>#PS-4002</t>
  </si>
  <si>
    <t>PROSLOT Мотор "Euro MK 1 Motor - 47,000 + rpm"</t>
  </si>
  <si>
    <t>#PS-4002B</t>
  </si>
  <si>
    <t>PROSLOT Мотор "Euro MK1 motor blue printed sealed"</t>
  </si>
  <si>
    <t>#PS-4002-12</t>
  </si>
  <si>
    <t>PROSLOT Мотор "Euro MK 1 Motor" с ротором X12 группы 40*</t>
  </si>
  <si>
    <t>#PS-4019</t>
  </si>
  <si>
    <t>PROSLOT Мотор "Velociraptor VR 12 “NEO” motor"</t>
  </si>
  <si>
    <t>#PS-4021</t>
  </si>
  <si>
    <t>PROSLOT Мотор "Velociraptor VR eXtreme “NEO motor"</t>
  </si>
  <si>
    <t>#PS-4025</t>
  </si>
  <si>
    <t>PROSLOT Мотор "Velociraptor VR Open “NEO” motor"</t>
  </si>
  <si>
    <t>#M647</t>
  </si>
  <si>
    <t>Мотор  HAWK с ротором Х12 Koford и щетками Big Foot</t>
  </si>
  <si>
    <t>#M712</t>
  </si>
  <si>
    <t>KOFORD Мотор Hawk c ротором Х-12 Koford и магнитами Neo Magnets</t>
  </si>
  <si>
    <t>#M3S</t>
  </si>
  <si>
    <t>JK Рубашка для мотора HAWK с магнитами и задней крышкой, в сборе</t>
  </si>
  <si>
    <t>#M3E</t>
  </si>
  <si>
    <t>JK Задняя крышка мотора HAWK с раздвинутыми щеткодержателями для установки опционного ротора Proslot #4016</t>
  </si>
  <si>
    <t>#M3EA</t>
  </si>
  <si>
    <t>JK Задняя крышка мотора HAWK алюминиевая</t>
  </si>
  <si>
    <t>#M3M</t>
  </si>
  <si>
    <t>JK Неодимовые магниты для мотора HAWK</t>
  </si>
  <si>
    <t>#M3A</t>
  </si>
  <si>
    <t>JK Ротор мотора HAWK стандартный (Подходит для моторов Proslot Euro MK)</t>
  </si>
  <si>
    <t>PR</t>
  </si>
  <si>
    <t>PSL4016</t>
  </si>
  <si>
    <t>Опционный ротор PROSLOT для мотора HAWK c обозначением RUS или HK</t>
  </si>
  <si>
    <t>#M644</t>
  </si>
  <si>
    <t xml:space="preserve">Опционный ротор KOFORD для мотора HAWK </t>
  </si>
  <si>
    <t>#M645-12-34</t>
  </si>
  <si>
    <t>KOFORD Опционный ротор для мотора Hawk6 Neo Magnet, с углом опережения 34º (ПОД ЗАКАЗ)</t>
  </si>
  <si>
    <t xml:space="preserve"> #M645-12-40</t>
  </si>
  <si>
    <t>KOFORD Опционный ротор для мотора Hawk6 Neo Magnet, с углом опережения 40º</t>
  </si>
  <si>
    <t>Моторы и комплектующие группы 16D</t>
  </si>
  <si>
    <t>#MID603</t>
  </si>
  <si>
    <t>MID AMERICA Мотор группы 16D "Condor motor 16D size"</t>
  </si>
  <si>
    <t>Proslot 16D моторы и комплектующие для сборки</t>
  </si>
  <si>
    <t>#CHA509HTX</t>
  </si>
  <si>
    <t>CHAMPION Мотор "Super wasp motor"</t>
  </si>
  <si>
    <t>#PS 2004</t>
  </si>
  <si>
    <t>РУБАШКА PROSLOT SpeedFX S16D</t>
  </si>
  <si>
    <t>#PS2005</t>
  </si>
  <si>
    <t>PROSLOT Рубашка Proslot 16D/S16D, без магнитов и задней крышки</t>
  </si>
  <si>
    <t>#PS 2100</t>
  </si>
  <si>
    <t>РУБАШКА PROSLOT SpeedFX S16D Matched Magnets</t>
  </si>
  <si>
    <t>#PS 2008</t>
  </si>
  <si>
    <t>ЗАДНЯЯ КРЫШКА PROSLOT 16D</t>
  </si>
  <si>
    <t>#2009</t>
  </si>
  <si>
    <t>ЗАДНЯЯ КРЫШКА PROSLOT 16D c щеткодержателями</t>
  </si>
  <si>
    <t>#PS-2010</t>
  </si>
  <si>
    <t>PROSLOT SpeedFX щёткодержатели для задней крышки моторов группы 16D, комплект</t>
  </si>
  <si>
    <t>#PS2016</t>
  </si>
  <si>
    <t>Магниты для статора PROSLOT SpeedFX - Matched Magnets</t>
  </si>
  <si>
    <t>CMNK550</t>
  </si>
  <si>
    <t>Магниты KAMEN DEMON для мотора группы 16D</t>
  </si>
  <si>
    <t>#PS 2007</t>
  </si>
  <si>
    <t>РОТОР PROSLOT S16D</t>
  </si>
  <si>
    <t>#PS 700</t>
  </si>
  <si>
    <t>#PS 700C 38</t>
  </si>
  <si>
    <t>РОТОР PROSLOT S16C 38º</t>
  </si>
  <si>
    <t>#PS 700C 45</t>
  </si>
  <si>
    <t>РОТОР PROSLOT S16C 45º</t>
  </si>
  <si>
    <t>#PS 700C KS38</t>
  </si>
  <si>
    <t>РОТОР PROSLOT KS16C 38º</t>
  </si>
  <si>
    <t>#PS 700C KS45</t>
  </si>
  <si>
    <t>РОТОР PROSLOT KS16C 45º</t>
  </si>
  <si>
    <t>#M466</t>
  </si>
  <si>
    <t>Винт крепления крышки мотора, саморез, под ключ шестигранник, 4 шт.</t>
  </si>
  <si>
    <t>Parma 16D моторы и комплектующие для сборки</t>
  </si>
  <si>
    <t>#502E</t>
  </si>
  <si>
    <t>ЗАДНЯЯ КРЫШКА С ЩЕТКОДЕРЖАТЕЛЯМИ И ПРУЖИНАМИ PARMA</t>
  </si>
  <si>
    <t>#500B</t>
  </si>
  <si>
    <t>ЩЁТКОДЕРЖАТЕЛИ PARMA 16-D</t>
  </si>
  <si>
    <t>#498F</t>
  </si>
  <si>
    <t>ВИНТЫ КРЕПЛЕНИЯ КРЫШКИ МОТОРА PARMA, 4 шт.</t>
  </si>
  <si>
    <t>#502I</t>
  </si>
  <si>
    <t>РУБАШКА PARMA SUPER 16D, ЗЕЛЁНАЯ КРЫШКА</t>
  </si>
  <si>
    <t>#502</t>
  </si>
  <si>
    <t>PARMA МОТОР SUPER 16D</t>
  </si>
  <si>
    <t>Моторы и комплектующие группы Х-12</t>
  </si>
  <si>
    <t>#PS3000S</t>
  </si>
  <si>
    <t>МОТОР PROSLOT Х-12,  с дешевым балансированным ротором</t>
  </si>
  <si>
    <t>#PS-723 38</t>
  </si>
  <si>
    <t>PROSLOT МОТОР PROSLOT Х-12, с ротором опережением 38 градуса</t>
  </si>
  <si>
    <t>#PS-723 42</t>
  </si>
  <si>
    <t>PROSLOT МОТОР PROSLOT Х-12, с ротором опережением 42 градуса</t>
  </si>
  <si>
    <t>#PS-723 45</t>
  </si>
  <si>
    <t>PROSLOT МОТОР PROSLOT Х-12, с ротором опережением 45 градусов</t>
  </si>
  <si>
    <t>#230</t>
  </si>
  <si>
    <t>CAHOZA Мотор Cahoza X-12 с ротором Koford, тип рубашки - О</t>
  </si>
  <si>
    <t>#230B</t>
  </si>
  <si>
    <t>CAHOZA Мотор Cahoza X-12 с ротором Koford, тип рубашки - О, со скошенными магнитами</t>
  </si>
  <si>
    <t>#231</t>
  </si>
  <si>
    <t>CAHOZA Мотор Cahoza X-12 с ротором Koford, тип рубашки - U</t>
  </si>
  <si>
    <t>#231B</t>
  </si>
  <si>
    <t>CAHOZA Мотор Cahoza X-12 с ротором Koford, тип рубашки - U, со скошенными магнитами</t>
  </si>
  <si>
    <t>#232</t>
  </si>
  <si>
    <t>CAHOZA Мотор Cahoza X-12 с ротором Koford, тип рубашки - UL</t>
  </si>
  <si>
    <t>#232B</t>
  </si>
  <si>
    <t>CAHOZA Мотор Cahoza X-12 с ротором Koford, тип рубашки - UL, со скошенными магнитами</t>
  </si>
  <si>
    <t>#235-O</t>
  </si>
  <si>
    <t>#235-U</t>
  </si>
  <si>
    <t>#236-O</t>
  </si>
  <si>
    <t>#236-U</t>
  </si>
  <si>
    <t>#236-UL</t>
  </si>
  <si>
    <t>#236-ULB</t>
  </si>
  <si>
    <t>#237-O</t>
  </si>
  <si>
    <t>CAHOZA Мотор Cahoza X-12 с ротором Koford, тип рубашки - О --GOLD</t>
  </si>
  <si>
    <t>#237-U</t>
  </si>
  <si>
    <t>CAHOZA Мотор Cahoza X-12 с ротором Koford, тип рубашки - U --GOLD</t>
  </si>
  <si>
    <t>#237-UL</t>
  </si>
  <si>
    <t>CAHOZA Мотор Cahoza X-12 с ротором Koford, тип рубашки - UL --GOLD</t>
  </si>
  <si>
    <t>#237-ULB</t>
  </si>
  <si>
    <t>CAHOZA Мотор Cahoza X-12 с ротором Koford, тип рубашки - UL -- BLUEPRINTED</t>
  </si>
  <si>
    <t>#238-O</t>
  </si>
  <si>
    <t>CAHOZA Мотор PROFI Cahoza X-12 с ротором Koford, тип рубашки - О</t>
  </si>
  <si>
    <t>#238-OB</t>
  </si>
  <si>
    <t>CAHOZA Мотор PROFI Cahoza X-12 с ротором Koford, тип рубашки - О, со скошенными магнитами</t>
  </si>
  <si>
    <t>#238-U</t>
  </si>
  <si>
    <t>CAHOZA Мотор PROFI Cahoza X-12 с ротором Koford, тип рубашки - U</t>
  </si>
  <si>
    <t>#238-UL</t>
  </si>
  <si>
    <t>CAHOZA Мотор PROFI Cahoza X-12 с ротором Koford, тип рубашки - UL</t>
  </si>
  <si>
    <t>Рубашки группы X-12 CAHOZA</t>
  </si>
  <si>
    <t>#242ULB</t>
  </si>
  <si>
    <t>CAHOZA Полный комплект для сборки мотора 12 группы, тип рубашки UL, со скошенными магнитами</t>
  </si>
  <si>
    <t>Части для сборки корпусов и задних крышек моторов группы Х-12</t>
  </si>
  <si>
    <t xml:space="preserve"> #MAR630</t>
  </si>
  <si>
    <t>MID-AMERICA Полный комплект для сборки мотора 12 группы (с магнитами)</t>
  </si>
  <si>
    <t>#PS-714 Pro-VIP</t>
  </si>
  <si>
    <t>PROSLOT Рубашка Proslot Blueprinted Pro-VIP, без магнитов и задней крышки</t>
  </si>
  <si>
    <t xml:space="preserve">PROSLOT   </t>
  </si>
  <si>
    <t>#PS-714 Pro-SRS</t>
  </si>
  <si>
    <t>PROSLOT Рубашка Х-12 Blueprinted PRO-SRS, без магнитов и задней крышки</t>
  </si>
  <si>
    <t>#PS-749VIP</t>
  </si>
  <si>
    <t>Рубашка PROSLOT Х12 Pro-VIP, комплект без магнитов</t>
  </si>
  <si>
    <t>#PS-749SRS</t>
  </si>
  <si>
    <t>Рубашка PROSLOT Х12 SRS, комплект без магнитов</t>
  </si>
  <si>
    <t>MURA</t>
  </si>
  <si>
    <t>#M3204K</t>
  </si>
  <si>
    <t>MURA Комплект для сборки мотора 12 группы (без магнитов)</t>
  </si>
  <si>
    <t>RED FOX Комплект для сборки мотора 12 группы</t>
  </si>
  <si>
    <t>#515-X</t>
  </si>
  <si>
    <t>Стакан PROSLOT Х-12</t>
  </si>
  <si>
    <t>#RFC0002</t>
  </si>
  <si>
    <t>RED FOX Стакан мотора 12 группы</t>
  </si>
  <si>
    <t>#252</t>
  </si>
  <si>
    <t>Стакан  Х12 C-CAN TYPE UL</t>
  </si>
  <si>
    <t>#TWPKMB-012</t>
  </si>
  <si>
    <t>TWP Полный комплект для сборки мотора 12 группы</t>
  </si>
  <si>
    <t>#516-А</t>
  </si>
  <si>
    <t>Задняя крышка для стаканов PROSLOT, без щеткодержателей и стаканов</t>
  </si>
  <si>
    <t>#PS711</t>
  </si>
  <si>
    <t>PROSLOT Задняя крышка для стаканов PROSLOT Х-12, без щёткодержателей и стаканов, с бронзовой буксой</t>
  </si>
  <si>
    <t>#257</t>
  </si>
  <si>
    <t>Задняя крышка для стаканов CAHOZA, без щеткодержателей и стаканов</t>
  </si>
  <si>
    <t>#PS643</t>
  </si>
  <si>
    <t>Задняя крышка для стаканов PROSLOT, c щеткодержателями и стаканами</t>
  </si>
  <si>
    <t>PROSLOT Задняя крышка для стаканов PROSLOT, в сборе (с медными щёткодежателями)</t>
  </si>
  <si>
    <t>#517-А</t>
  </si>
  <si>
    <t>#126</t>
  </si>
  <si>
    <t>CAHOZA Алюминиевая задняя крышка для стаканов Cahoza, без щёткодержателей и стаканов</t>
  </si>
  <si>
    <t>#146</t>
  </si>
  <si>
    <t>CAHOZA Алюминиевая задняя крышка для стаканов Cahoza, с позолоченными щёткодержателями, стаканами и подшипником</t>
  </si>
  <si>
    <t>#146-H4</t>
  </si>
  <si>
    <t>CAHOZA Алюминиевая задняя крышка для стаканов Cahoza, с позолоченными щёткодержателями отклоненными на 4°, стаканами и подшипником</t>
  </si>
  <si>
    <t xml:space="preserve"> #PS640</t>
  </si>
  <si>
    <t>PROSLOT Клипсы для магнитов моторов 12 группы (C-cans), 1 шт.</t>
  </si>
  <si>
    <t>#PS641</t>
  </si>
  <si>
    <t xml:space="preserve">Комплект щеткодержателей для мотора PROSLOT X12 без винтов и стаканчиков </t>
  </si>
  <si>
    <t>#PS642</t>
  </si>
  <si>
    <t>Комплект щеткодержателей для мотора PROSLOT X12 со стаканчиками и винтами</t>
  </si>
  <si>
    <t>#266</t>
  </si>
  <si>
    <t>Алюминиевые щеткодержатели для моторов Х12, комплект</t>
  </si>
  <si>
    <t>CAHOZA Алюминиевые щёткодержатели с никелевым напылением для моторов Х-12, 1 уп. (6 пар)</t>
  </si>
  <si>
    <t>#268</t>
  </si>
  <si>
    <t>Алюм. позолоченные щеткодерж. с радиаторами для моторов Х12, комплект</t>
  </si>
  <si>
    <t>#270</t>
  </si>
  <si>
    <t>Алюминиевые стаканы для пластиков крышек Х12, пара</t>
  </si>
  <si>
    <t>#271</t>
  </si>
  <si>
    <t>Алюминиевые анодированные стаканы для пластиков крышек Х12, пара</t>
  </si>
  <si>
    <t>#272</t>
  </si>
  <si>
    <t>CAHOZA Саморез крепления крышки мотора, под ключ шестигранник, 1 шт.</t>
  </si>
  <si>
    <t>#273</t>
  </si>
  <si>
    <t>CAHOZA Саморез крепления крышки мотора, под отвёртку T5, 1 шт.</t>
  </si>
  <si>
    <t>#325-1</t>
  </si>
  <si>
    <t>CAHOZA Винт крепления крышки мотора, 0-80", нержавеющая сталь, под ключ T5, 1 шт.</t>
  </si>
  <si>
    <t>#325</t>
  </si>
  <si>
    <t>CAHOZA Винт крепления крышки мотора, 0-80", нержавеющая сталь, под ключ T5, 24 шт.</t>
  </si>
  <si>
    <t>#TQ16</t>
  </si>
  <si>
    <t>Винт крепления крышки мотора, саморез, под ключ шестигранник, 1 шт.</t>
  </si>
  <si>
    <t>#PS717</t>
  </si>
  <si>
    <t>Винт крепления стаканов и щеткодержателей, под отвертку Torx 5, 1 шт.</t>
  </si>
  <si>
    <t>Магниты группы Х-12</t>
  </si>
  <si>
    <t>#K501m</t>
  </si>
  <si>
    <t>KAMEN Магниты группы Х-12 MATCHED MAGNETS</t>
  </si>
  <si>
    <t>#PS912</t>
  </si>
  <si>
    <t>Магниты группы Х-12 PROSLOT Mega III Matched Magnets</t>
  </si>
  <si>
    <t>#275</t>
  </si>
  <si>
    <t>Магниты группы Х-12 CAHOZA TORNADO 2 MAGNETS</t>
  </si>
  <si>
    <t>#PS906</t>
  </si>
  <si>
    <t>Магниты группы Х-12 PROSLOT - Single Magnet Quads</t>
  </si>
  <si>
    <t>M529</t>
  </si>
  <si>
    <t>Магниты группы Х-12 KOFORD ULTRA GR12 MAGNETS</t>
  </si>
  <si>
    <t>#M3208</t>
  </si>
  <si>
    <t>MURA Магниты группы Х-12 Cryogenized blue dot matched magnets</t>
  </si>
  <si>
    <t>M601</t>
  </si>
  <si>
    <t>KOFORD Магниты для статора С-Can Koford G15 Magnets .500, пара</t>
  </si>
  <si>
    <t>#M606</t>
  </si>
  <si>
    <t>KOFORD Магниты группы Х-12 "Matched magnets" с новой (усиленной) силой поля, толщина .150" (3,81 мм), длина .450" (11,43 мм)</t>
  </si>
  <si>
    <t>#M607</t>
  </si>
  <si>
    <t>KOFORD Магниты группы Х-12 "Matched magnets" с новой (усиленной) силой поля, толщина .155" (3,93 мм), длина .450" (11,43 мм)</t>
  </si>
  <si>
    <t>B52 Магниты группы X-12, type 1, толщина .167" (4,24 мм), длина .458" (11,63 мм), (одна сторона прямая, другая скошенная), пара</t>
  </si>
  <si>
    <t>B52 Магниты группы X-12, type 2, толщина .167" (4,24 мм), длина .458" (11,63 мм), (обе стороны прямые), пара</t>
  </si>
  <si>
    <t>B52 Магниты группы X-12, type 3, толщина .167" (4,24 мм), длина .458" (11,63 мм), (обе стороны скошенные), пара</t>
  </si>
  <si>
    <t>#276</t>
  </si>
  <si>
    <t>Магниты группы Х-12 CAHOZA TORNADO 2 MAGNETS, косые</t>
  </si>
  <si>
    <t>#277</t>
  </si>
  <si>
    <t>Магниты группы Х-12 CAHOZA TORNADO 5 MAGNETS</t>
  </si>
  <si>
    <t>#278</t>
  </si>
  <si>
    <t>Магниты группы Х-12 CAHOZA TORNADO 5 MAGNETS, косые</t>
  </si>
  <si>
    <t>Ротора группы Х-12</t>
  </si>
  <si>
    <t>#PS-3006</t>
  </si>
  <si>
    <t>Ротор PROSLOT Speed FX группы X12, балансированный</t>
  </si>
  <si>
    <t>#510AHT</t>
  </si>
  <si>
    <t>Ротор Champion группы X12, с углом опережения 42º, диаметр 0.513"</t>
  </si>
  <si>
    <t>#PS-701-38</t>
  </si>
  <si>
    <t>Ротор PROSLOT  группы X12, с углом опережения 38º, диаметр 0.513"</t>
  </si>
  <si>
    <t>#PS-701-42</t>
  </si>
  <si>
    <t>Ротор PROSLOT  группы X12, с углом опережения 42º, диаметр 0.513"</t>
  </si>
  <si>
    <t>#M468-40</t>
  </si>
  <si>
    <t>Ротор KOFORD  группы X12, с углом опережения 40º, диаметр 0.518"</t>
  </si>
  <si>
    <t>#M468-42</t>
  </si>
  <si>
    <t>Ротор KOFORD  группы X12, с углом опережения 42º, диаметр 0.518"</t>
  </si>
  <si>
    <t>#M468-44</t>
  </si>
  <si>
    <t>Ротор KOFORD  группы X12, с углом опережения 44º, диаметр 0.518"</t>
  </si>
  <si>
    <t>#M468-45</t>
  </si>
  <si>
    <t>Ротор KOFORD  группы X12, с углом опережения 45º, диаметр 0.518"</t>
  </si>
  <si>
    <t>#M468-46</t>
  </si>
  <si>
    <t>Ротор KOFORD  группы X12, с углом опережения 46º, диаметр 0.518"</t>
  </si>
  <si>
    <t>#M468-47</t>
  </si>
  <si>
    <t>Ротор KOFORD  группы X12, с углом опережения 47º, диаметр 0.518"</t>
  </si>
  <si>
    <t>#M468-48</t>
  </si>
  <si>
    <t>Ротор KOFORD  группы X12, с углом опережения 48º, диаметр 0.518"</t>
  </si>
  <si>
    <t>#M468-H12</t>
  </si>
  <si>
    <t>KOFORD Ротор группы X-12 РУЧНОЙ НАМОТКИ (HANDWOUND), с углом опережения 45º, диаметр 0.518" (13,15 мм)</t>
  </si>
  <si>
    <t>KOFORD Ротор группы X12 РУЧНОЙ НАМОТКИ (HANDWOUND), с углом опережения 48º, диаметр 0.518" (13,15 мм)</t>
  </si>
  <si>
    <t>Ротор VALIKO группы X12, с углом опережения 42º, диаметр 0.518"  (официальный ротор ISRA 2018)</t>
  </si>
  <si>
    <t>VALIKO Ротор группы X12, с углом опережения 45º, диаметр 0.518"</t>
  </si>
  <si>
    <t>VALIKO Ротор группы X12, с углом опережения 48º, диаметр 0.518" (официальный ротор ISRA 2018)</t>
  </si>
  <si>
    <t>VALIKO Ротор группы X12, параметры под заказ: диаметр .510" - .518", любой угол опережения и длина (официальный ротор ISRA 2018)</t>
  </si>
  <si>
    <t>#SKAX12-48</t>
  </si>
  <si>
    <t>S&amp;K Ротор группы X12, с углом опережения 48º (официальный ротор ISRA 2020)</t>
  </si>
  <si>
    <t>#SKAX12-CUSTOM</t>
  </si>
  <si>
    <t>S&amp;K Ротор группы X12, параметры под заказ: диаметр .510" - .518", любой угол опережения и длина</t>
  </si>
  <si>
    <t>Комплектующие для сборки моторов классов Drag</t>
  </si>
  <si>
    <t>#PS-909S</t>
  </si>
  <si>
    <t>PROSLOT Магниты "Purple dot MegaMaster" 6-ти сегментные</t>
  </si>
  <si>
    <t>#M592</t>
  </si>
  <si>
    <t>KOFORD Магниты группы X-12, сверх-сильные радиальные drag-магниты, толщина .165" (4,19 мм), длина .520" (13,2 мм)</t>
  </si>
  <si>
    <t>#M596</t>
  </si>
  <si>
    <t>KOFORD Магниты группы X-12 (drag-магниты) Neo Top Gun</t>
  </si>
  <si>
    <t>Шайбы на вал 2 мм</t>
  </si>
  <si>
    <t>#4031</t>
  </si>
  <si>
    <t>DUBICK Шайбы бронзовые на ось 2 мм, шириной 0.2 мм, 10 шт.</t>
  </si>
  <si>
    <t>#4032</t>
  </si>
  <si>
    <t>ШАЙБЫ ZHB БРОНЗОВЫЕ НА ОСЬ 2 мм,  шириной 0.3 мм, 10 шт.</t>
  </si>
  <si>
    <t>#4033</t>
  </si>
  <si>
    <t>ШАЙБЫ ZHB БРОНЗОВЫЕ НА ОСЬ 2 мм,  шириной 0.8 мм, 6 шт.</t>
  </si>
  <si>
    <t>#713-1.5</t>
  </si>
  <si>
    <t>DUBICK Шайба (проставка) алюминиевая на ось 2 мм, шириной 1,5 мм, 1 шт.</t>
  </si>
  <si>
    <t>#713-2</t>
  </si>
  <si>
    <t>DUBICK Шайба (проставка) алюминиевая на ось 2 мм, шириной 2 мм, 1 шт.</t>
  </si>
  <si>
    <t>#713-2.5</t>
  </si>
  <si>
    <t>DUBICK Шайба (проставка) алюминиевая на ось 2 мм, шириной 2,5 мм, 1 шт.</t>
  </si>
  <si>
    <t>#713</t>
  </si>
  <si>
    <t>#4034</t>
  </si>
  <si>
    <t>ШАЙБЫ (проставки) ZHB БРОНЗОВЫЕ НА ОСЬ 2 мм,  шириной 4.6 мм, 2 шт.</t>
  </si>
  <si>
    <t>#712-5.5</t>
  </si>
  <si>
    <t>DUBICK Шайба (проставка) алюминиевая на ось 2 мм, шириной 5,5 мм, 1 шт.</t>
  </si>
  <si>
    <t>#712-6</t>
  </si>
  <si>
    <t>DUBICK Шайба (проставка) алюминиевая на ось 2 мм, шириной 6 мм, 1 шт.</t>
  </si>
  <si>
    <t>#712-6.5</t>
  </si>
  <si>
    <t>DUBICK Шайба (проставка) алюминиевая на ось 2 мм, шириной 6,5 мм, 1 шт.</t>
  </si>
  <si>
    <t>#712-7</t>
  </si>
  <si>
    <t>DUBICK Шайба (проставка) алюминиевая на ось 2 мм, шириной 7 мм, 1 шт.</t>
  </si>
  <si>
    <t>#712</t>
  </si>
  <si>
    <t>DUBICK Набор #1 шайб (проставок) алюминиевых на ось 2 мм (по 1 шт.: 5.5 мм, 6 мм, 6.5 мм, 7 мм)</t>
  </si>
  <si>
    <t>#36</t>
  </si>
  <si>
    <t>ШАЙБА CAHOZA БРОНЗОВАЯ НА ОСЬ 2 мм, 0.1 мм, 24 шт.</t>
  </si>
  <si>
    <t>#37</t>
  </si>
  <si>
    <t>ШАЙБА CAHOZA БРОНЗОВАЯ НА ОСЬ 2 мм, 0.18 мм, 24 шт.</t>
  </si>
  <si>
    <t>#38</t>
  </si>
  <si>
    <t>ШАЙБА CAHOZA БРОНЗОВАЯ НА ОСЬ 2 мм, 0.3 мм, 24 шт.</t>
  </si>
  <si>
    <t>#SL7-20</t>
  </si>
  <si>
    <t>SLICK7 Шайба стальная на вал 2 мм, 0.076 мм (.003"), 10 шт.</t>
  </si>
  <si>
    <t xml:space="preserve">SLICK 7 </t>
  </si>
  <si>
    <t>#SL7-796</t>
  </si>
  <si>
    <t>SLICK7 Шайба из бериллиевой меди на вал 2 мм, 0.127 мм (.005"), 10 шт.</t>
  </si>
  <si>
    <t xml:space="preserve"> #SL7-611</t>
  </si>
  <si>
    <t>SLICK7 Шайба из бериллиевой меди на вал 2 мм, 0.254 мм (.010"), 10 шт.</t>
  </si>
  <si>
    <t>SLICK 8</t>
  </si>
  <si>
    <t xml:space="preserve"> #SL7-108</t>
  </si>
  <si>
    <t>SLICK 7 Изолирующая шайба на вал 2 мм, 0,254 мм (.010"), 10 шт.</t>
  </si>
  <si>
    <t>#S7-283</t>
  </si>
  <si>
    <t>ШАЙБА SLICK 7 БРОНЗОВАЯ НА ОСЬ 2 мм, .030" (0.8 мм), 6 шт.</t>
  </si>
  <si>
    <t>#S0102-1</t>
  </si>
  <si>
    <t>VITULA Шайбы на ось 2 мм, шириной 1 мм (.039"), латунные, 1 шт.</t>
  </si>
  <si>
    <t>#S0102-20</t>
  </si>
  <si>
    <t>VITULA Шайбы на ось 2 мм, шириной 1 мм (.039"), латунные, 20 шт.</t>
  </si>
  <si>
    <t>#1580.060</t>
  </si>
  <si>
    <t>Шайбы CAMEN латунные на ось 2 мм, шириной 0.060" (1.52 мм), 12 шт.</t>
  </si>
  <si>
    <t>#M266</t>
  </si>
  <si>
    <t>ШАЙБЫ KOFORD БРОНЗОВЫЕ НА ОСЬ 2 мм, .003" (0.076 мм), 12 шт.</t>
  </si>
  <si>
    <t>#M249</t>
  </si>
  <si>
    <t>ШАЙБЫ KOFORD АЛЮМИНЕВЫЕ НА ОСЬ 2 мм, .007" (0.178 мм), 12 шт.</t>
  </si>
  <si>
    <t>#M265</t>
  </si>
  <si>
    <t>ШАЙБЫ KOFORD БРОНЗОВЫЕ НА ОСЬ 2 мм, .007" (0.178 мм) 12 шт.</t>
  </si>
  <si>
    <t>#500G</t>
  </si>
  <si>
    <t>PARMA Шайбы на ось 2 мм, 6 шт.</t>
  </si>
  <si>
    <t>#PS-724</t>
  </si>
  <si>
    <t>PROSLOT Набор шайб на ось 2 мм (2 изолирующие, 8 латунных)</t>
  </si>
  <si>
    <t>Пружины для электродвигателей</t>
  </si>
  <si>
    <t>#500D</t>
  </si>
  <si>
    <t>ПРУЖИНЫ PARMA, КОМПЛЕКТ</t>
  </si>
  <si>
    <t>#PS-4013-45</t>
  </si>
  <si>
    <t>PROSLOT Пружины 45*, 3 витка, пара</t>
  </si>
  <si>
    <t>#PS-4013-45-6</t>
  </si>
  <si>
    <t>PROSLOT Пружины 45*, 3 витка, 1 уп. (6 пар)</t>
  </si>
  <si>
    <t>#PS-4013-60</t>
  </si>
  <si>
    <t>PROSLOT Пружины 60*, 3 витка, пара</t>
  </si>
  <si>
    <t>#PS-4013-60-6</t>
  </si>
  <si>
    <t>PROSLOT Пружины 60*, 3 витка, 1 уп. (6 пар)</t>
  </si>
  <si>
    <t>#PS-4013-90</t>
  </si>
  <si>
    <t>PROSLOT Пружины 90*, 3 витка, пара</t>
  </si>
  <si>
    <t>#PS-4013-90-6</t>
  </si>
  <si>
    <t>PROSLOT Пружины 90*, 3 витка, 1 уп. (6 пар)</t>
  </si>
  <si>
    <t>#PS2013</t>
  </si>
  <si>
    <t>ПРУЖИНЫ PROSLOT SpeedFX 2 витка, ПАРА</t>
  </si>
  <si>
    <t>#M36G</t>
  </si>
  <si>
    <t>PROSLOT Пружины 2-х витковые, М3 и М6 (левая и правая)</t>
  </si>
  <si>
    <t>#600</t>
  </si>
  <si>
    <t>DUBICK Пружины 3 витка, пара</t>
  </si>
  <si>
    <t>#CH526L</t>
  </si>
  <si>
    <t>ПРУЖИНЫ CHAMPION, КРАСНЫЕ 2 витка, ПАРА</t>
  </si>
  <si>
    <t>#M313</t>
  </si>
  <si>
    <t xml:space="preserve">ПРУЖИНЫ KOFORD 3 витка, ПАРА </t>
  </si>
  <si>
    <t>#M609</t>
  </si>
  <si>
    <t>#254</t>
  </si>
  <si>
    <t xml:space="preserve">ПРУЖИНЫ CAHOZA 3 витка, ПАРА </t>
  </si>
  <si>
    <t>#255</t>
  </si>
  <si>
    <t>#161</t>
  </si>
  <si>
    <t>CAHOZA Пружины 5 витков, нержавеющая сталь, 1 пара</t>
  </si>
  <si>
    <t>#MID640</t>
  </si>
  <si>
    <t>MID AMERICA Пружины 5 витков, medium, пара</t>
  </si>
  <si>
    <t>#160</t>
  </si>
  <si>
    <t xml:space="preserve">ПРУЖИНЫ CAHOZA 5 витков, ПАРА </t>
  </si>
  <si>
    <t>T/R</t>
  </si>
  <si>
    <t>T/R Пружины 5 витков, пара</t>
  </si>
  <si>
    <t>#1620.10</t>
  </si>
  <si>
    <t xml:space="preserve">ПРУЖИНЫ CAMEN 4 витка, REGULAR, ПАРА </t>
  </si>
  <si>
    <t>#1620.20</t>
  </si>
  <si>
    <t xml:space="preserve">ПРУЖИНЫ CAMEN 4 витка, LIGHT, ПАРА </t>
  </si>
  <si>
    <t>#1620.30</t>
  </si>
  <si>
    <t xml:space="preserve">ПРУЖИНЫ CAMEN 4 витка, HEAVY, ПАРА </t>
  </si>
  <si>
    <t>Стаканы для пружин для электродвигателей</t>
  </si>
  <si>
    <t>#716</t>
  </si>
  <si>
    <t>DUBICK Анодированные стаканы для 3-х витк. пружин на задние крышки</t>
  </si>
  <si>
    <t>#717</t>
  </si>
  <si>
    <t>DUBICK Анодированные стаканы для 5-х витк. пружин на задние крышки</t>
  </si>
  <si>
    <t>Щетки для электродвигателей</t>
  </si>
  <si>
    <t>#M36H</t>
  </si>
  <si>
    <t>JK Щётки в мотор "Hawk Premium M3 &amp; M6", 1 пара</t>
  </si>
  <si>
    <t>#M36H-6</t>
  </si>
  <si>
    <t>JK Щётки в мотор "Hawk Premium M3 &amp; M6", 6 пар</t>
  </si>
  <si>
    <t>#500K</t>
  </si>
  <si>
    <t>PARMA Щётки в мотор, пара</t>
  </si>
  <si>
    <t>#500DK</t>
  </si>
  <si>
    <t>PARMA Щётки в мотор и пружины, комплект</t>
  </si>
  <si>
    <t>#PS-4014</t>
  </si>
  <si>
    <t>PROSLOT Щётки в мотор "EURO MK1 motor", 1 уп. (6 пар)</t>
  </si>
  <si>
    <t>#PS-623</t>
  </si>
  <si>
    <t>PROSLOT Щётки в мотор Production, пара</t>
  </si>
  <si>
    <t>PROSLOT Щётки в мотор Production, 1 уп. (6 пар)</t>
  </si>
  <si>
    <t>#2014</t>
  </si>
  <si>
    <t>ЩЁТКИ В МОТОР SpeedFX, ПАРА</t>
  </si>
  <si>
    <t>#MID650</t>
  </si>
  <si>
    <t>MID AMERICA Щётки в мотор "Power Plus Premium", 1 пара</t>
  </si>
  <si>
    <t>#PS-901</t>
  </si>
  <si>
    <t>PROSLOT Щётки в мотор Goldust, пара</t>
  </si>
  <si>
    <t>#G7</t>
  </si>
  <si>
    <t>ЩЁТКИ В МОТОР PROSLOT G7, ПАРА</t>
  </si>
  <si>
    <t>#PS-G7</t>
  </si>
  <si>
    <t>PROSLOT Щётки в мотор G7 "Firm compound", 1 уп. (6 пар)</t>
  </si>
  <si>
    <t>#PS-X7</t>
  </si>
  <si>
    <t>PROSLOT Щётки в мотор X-7 PRO, 1 пара</t>
  </si>
  <si>
    <t>PROSLOT Щётки в мотор X-7 PRO, 6 пар</t>
  </si>
  <si>
    <t>#PS-X7B</t>
  </si>
  <si>
    <t>PROSLOT Щётки в мотор X-7 B PRO, 1 пара</t>
  </si>
  <si>
    <t>#PS-903</t>
  </si>
  <si>
    <t>ЩЁТКИ В МОТОР PROSLOT вертикальные, ПАРА</t>
  </si>
  <si>
    <t>#PS-G7EURO</t>
  </si>
  <si>
    <t>PROSLOT Щётки в мотор G7 "Firm compound" (укороченные под моторы EURO), 1 уп. (6 пар)</t>
  </si>
  <si>
    <t>#PS-X7EURO</t>
  </si>
  <si>
    <t>PROSLOT Щётки в мотор X7 PRO (укороченные под моторы EURO), 1 пара</t>
  </si>
  <si>
    <t>PROSLOT Щётки в мотор X7 PRO (укороченные под моторы EURO), 6 пар</t>
  </si>
  <si>
    <t>RED FOX Щётки в мотор, пара</t>
  </si>
  <si>
    <t>#M486</t>
  </si>
  <si>
    <t>KOFORD Щётки в мотор S.B.F. II (BIG FOOT), горизонтальные, пара</t>
  </si>
  <si>
    <t>#M485</t>
  </si>
  <si>
    <t>KOFORD Щётки в мотор "S.B.F. II Premium", горизонтальные, 1 уп (6 пар)</t>
  </si>
  <si>
    <t>#M476</t>
  </si>
  <si>
    <t>KOFORD Щётки в мотор "S.B.F. II Premium", горизонтальные, с пазом под шунт, 1 уп. (6 пар)</t>
  </si>
  <si>
    <t>#M244A</t>
  </si>
  <si>
    <t>ЩЁТКИ В МОТОР BIGFOOT вертикальные, ПАРА</t>
  </si>
  <si>
    <t>ЩЁТКИ В МОТОР BIGFOOT вертикальные, 6 ПАР</t>
  </si>
  <si>
    <t>Подшипники для моторов</t>
  </si>
  <si>
    <t>PSL2015</t>
  </si>
  <si>
    <t>PROSLOT Подшипник скольжения 2 х 5 мм из порошковой бронзы, 1 шт.</t>
  </si>
  <si>
    <t>#M509</t>
  </si>
  <si>
    <t>KOFORD Подшипник скольжения 2 х 5 мм из порошковой бронзы, 1 шт.</t>
  </si>
  <si>
    <t xml:space="preserve">SLICK7 </t>
  </si>
  <si>
    <t>#SL7549</t>
  </si>
  <si>
    <t>SLICK 7 Подшипник 2 х 5 мм, закрытый, 1 шт.</t>
  </si>
  <si>
    <t>#SS682</t>
  </si>
  <si>
    <t>GRW Прецизионный подшипник 2 х 5 х 1.5 мм</t>
  </si>
  <si>
    <t>GRW Прецизионный подшипник 2 х 5 х 1.5 мм, с фланцем, открытый, 1 шт.</t>
  </si>
  <si>
    <t>GRW Прецизионный подшипник 2 х 5 х 1.5 мм, с фланцем, открытый, пара</t>
  </si>
  <si>
    <t>#2x5x2,3</t>
  </si>
  <si>
    <t>ПРЕЦИЗИОННЫЙ ПОДШИПНИК 2 х 5 х 2,3 мм, закрытый</t>
  </si>
  <si>
    <t>#SS682-ZZ</t>
  </si>
  <si>
    <t>GRW Прецизионный подшипник 2 х 5 х 2.3 мм, закрытый</t>
  </si>
  <si>
    <t>#2x5x2,5</t>
  </si>
  <si>
    <t>ПРЕЦИЗИОННЫЙ ПОДШИПНИК 2 х 5 х 2,5 мм, закрытый</t>
  </si>
  <si>
    <t>#605</t>
  </si>
  <si>
    <t>DUBCIK Прецизионный подшипник 2 х 5 х 2.5 мм, открытый</t>
  </si>
  <si>
    <t>#607</t>
  </si>
  <si>
    <t>DUBICK Прецизионный подшипник 2 х 5 х 2.3 мм с фланцем, закрытый</t>
  </si>
  <si>
    <t>GRW Прецизионный подшипник 2 х 5 х 2,3 мм с фланцем, закрытый</t>
  </si>
  <si>
    <t>#2x5x2.5F</t>
  </si>
  <si>
    <t>ПРЕЦИЗИОННЫЙ ПОДШИПНИК 2 х 5 х 2,5 мм с фланцем, закрытый</t>
  </si>
  <si>
    <t>#500J</t>
  </si>
  <si>
    <t>Подшипник скольжения 2 х 6 мм из порошковой бронзы</t>
  </si>
  <si>
    <t>#2x6х2,5</t>
  </si>
  <si>
    <t>ПРЕЦИЗИОННЫЙ ПОДШИПНИК 2 х 6 х 3 мм закрытый</t>
  </si>
  <si>
    <t>#606</t>
  </si>
  <si>
    <t>DUBICK Прецизионный подшипник 2 х 6 х 2.3 мм открытый</t>
  </si>
  <si>
    <t>Шунтирующие провода и изоляторы</t>
  </si>
  <si>
    <t>#PS-613</t>
  </si>
  <si>
    <t>PROSLOT Шунтирующий провод, серебряный, моток</t>
  </si>
  <si>
    <t>lucky bob</t>
  </si>
  <si>
    <t>LKY1100</t>
  </si>
  <si>
    <t>ШУНТИРУЮЩИЙ ПРОВОД, СЕРЕБРЯНЫЙ, МОТОК, серебряное плетение</t>
  </si>
  <si>
    <t>#M268</t>
  </si>
  <si>
    <t>KOFORD Шунтирующий провод, серебряный, моток</t>
  </si>
  <si>
    <t>#SL7219</t>
  </si>
  <si>
    <t>ШУНТИРУЮЩИЙ ПРОВОД, СЕРЕБРЯНЫЙ,  MOTOK, серебряное плетение</t>
  </si>
  <si>
    <t>#SL7228</t>
  </si>
  <si>
    <t>ШУНТИРУЮЩИЙ ПРОВОД, СЕРЕБРЯНЫЙ,  3 метра, серебряное плетение</t>
  </si>
  <si>
    <t>#TQ310</t>
  </si>
  <si>
    <t>#TQ300</t>
  </si>
  <si>
    <t>#PS-614</t>
  </si>
  <si>
    <t>PROSLOT Шунтирующий провод, серебряный, 3 м.</t>
  </si>
  <si>
    <t>#M267</t>
  </si>
  <si>
    <t>KOFORD Тефлоновый изолятор для пружин, 30 см</t>
  </si>
  <si>
    <t>#501</t>
  </si>
  <si>
    <t>ALPHA Тефлоновый изолятор для пружин, моток</t>
  </si>
  <si>
    <t>РАСХОДНЫЕ  МАТЕРИАЛЫ  И  АКСЕССУАРЫ</t>
  </si>
  <si>
    <t>DUBICK Свинец листовой толщиной 0.5 мм, 50 х 50 мм с липким слоем 3M</t>
  </si>
  <si>
    <t xml:space="preserve">#210 </t>
  </si>
  <si>
    <t>DUBICK Свинец листовой толщиной 1 мм, 50 х 50 мм с липким слоем 3M</t>
  </si>
  <si>
    <t>Lucky Bob</t>
  </si>
  <si>
    <t>#LB1016</t>
  </si>
  <si>
    <t>LUCKY BOB Свинец листовой толщиной .016" (0.4 мм), с двухстороннем липким слоем, 1 шт.</t>
  </si>
  <si>
    <t>#LB1016-6</t>
  </si>
  <si>
    <t>LUCKY BOB Свинец листовой толщиной .016" (0.4 мм), с двухстороннем липким слоем, 1 уп. (6 шт.)</t>
  </si>
  <si>
    <t xml:space="preserve"> #LB1032 </t>
  </si>
  <si>
    <t>LUCKY BOB Свинец листовой толщиной .032" (0.8 мм), 38 х 53 мм с липким слоем</t>
  </si>
  <si>
    <t>#LB1063</t>
  </si>
  <si>
    <t>LUCKY BOB Свинец листовой толщиной .063" (1,6 мм), 2" x 1" (50,8 х 25,4 мм) с липким слоем</t>
  </si>
  <si>
    <t>#503</t>
  </si>
  <si>
    <t>Свинец листовой толщиной 1 мм, 37 х 25 мм с липким слоем</t>
  </si>
  <si>
    <t>Свинец листовой толщиной 0.5 мм, 100 х 100 мм</t>
  </si>
  <si>
    <t>Свинец листовой толщиной 1 мм, 100 х 100 мм</t>
  </si>
  <si>
    <t>S7465</t>
  </si>
  <si>
    <t>Теплопроводящая паста SLICK 7 для щеточного узла мотора</t>
  </si>
  <si>
    <t>M295</t>
  </si>
  <si>
    <t>Теплопроводящая паста KOFORD для щеточного узла мотора и паяльника</t>
  </si>
  <si>
    <t>M329</t>
  </si>
  <si>
    <t>Серебряная теплопроводящая паста KOFORD для щеточного узла мотора</t>
  </si>
  <si>
    <t>#048</t>
  </si>
  <si>
    <t xml:space="preserve">Липучка VOKI для чистки магнитов </t>
  </si>
  <si>
    <t xml:space="preserve">Липучка TayloRacing для чистки магнитов </t>
  </si>
  <si>
    <t>M197</t>
  </si>
  <si>
    <t xml:space="preserve">Липучка KOFORD для чистки магнитов </t>
  </si>
  <si>
    <t>ARP-MP</t>
  </si>
  <si>
    <t xml:space="preserve">Липучка ARP для чистки магнитов </t>
  </si>
  <si>
    <t>#M724S</t>
  </si>
  <si>
    <t>KOFORD Мягкая липучка для чистки магнитов</t>
  </si>
  <si>
    <t>ZHB Чешская паста для очистки шасси от ржавчины и грязи</t>
  </si>
  <si>
    <t>#045P</t>
  </si>
  <si>
    <t>VOKI Лак для роторов (2 мл.)</t>
  </si>
  <si>
    <t>#045P+R</t>
  </si>
  <si>
    <t>VOKI Лак для роторов (2 мл.) + заправка (5 мл.)</t>
  </si>
  <si>
    <t>#046R</t>
  </si>
  <si>
    <t>VOKI Заправка лака для роторов (5 мл.)</t>
  </si>
  <si>
    <t>#1072G</t>
  </si>
  <si>
    <t>ЛАК ДЛЯ РОТОРОВ, ЗЕЛЕНЫЙ (DYE-GREEN)</t>
  </si>
  <si>
    <t>#1073P</t>
  </si>
  <si>
    <t>ЛАК ДЛЯ РОТОРОВ, ПУРПУРНЫЙ (DYE-PURPLE)</t>
  </si>
  <si>
    <t>#1074R</t>
  </si>
  <si>
    <t>ЛАК ДЛЯ РОТОРОВ, КРАСНЫЙ (DYE-RED)</t>
  </si>
  <si>
    <t>#1075Y</t>
  </si>
  <si>
    <t>ЛАК ДЛЯ РОТОРОВ, ЖЕЛТЫЙ (DYE-YELLOW)</t>
  </si>
  <si>
    <t>#10746BK</t>
  </si>
  <si>
    <t>ЛАК ДЛЯ РОТОРОВ, ЧЕРНЫЙ (DYE-BLACK)</t>
  </si>
  <si>
    <t>M300</t>
  </si>
  <si>
    <t>Фиксатор резьбовых соединений Koford для фиксации винтов двигателя, тюбик</t>
  </si>
  <si>
    <t>Loctite</t>
  </si>
  <si>
    <t>#31415</t>
  </si>
  <si>
    <t>Фиксатор резьбовых соединений Loctite 243 для фиксации винтов двигателя, 5 мл</t>
  </si>
  <si>
    <t>#29685</t>
  </si>
  <si>
    <t>Фиксатор вал-втулочный Loctite 648 для фиксации подшипников в шасси, 5 мл</t>
  </si>
  <si>
    <t>#M319</t>
  </si>
  <si>
    <t>Намазка для трассы KOFORD HEAVY, флакон</t>
  </si>
  <si>
    <t>#M320</t>
  </si>
  <si>
    <t>Намазка для трассы KOFORD MEDIUM, флакон</t>
  </si>
  <si>
    <t>#M384</t>
  </si>
  <si>
    <t>Намазка для трассы KOFORD LIGHT, флакон</t>
  </si>
  <si>
    <t>#M452</t>
  </si>
  <si>
    <t>KOFORD Намазка для трассы DRAG GLUE, флакон</t>
  </si>
  <si>
    <t>Распылитель на бутылку для намазки</t>
  </si>
  <si>
    <t>Номерки дорожек и цветные стикеры</t>
  </si>
  <si>
    <t>Номерки дорожек на модель, комплект на гонку</t>
  </si>
  <si>
    <t>Номерки дорожек на модель, 10 комплектов</t>
  </si>
  <si>
    <t>Номерки дорожек на модель, 100 комплектов</t>
  </si>
  <si>
    <t>Цветные стикеры на модель, 1 комплект</t>
  </si>
  <si>
    <t>#S1</t>
  </si>
  <si>
    <t>JK Цветные стикеры на модель, 1 комплект</t>
  </si>
  <si>
    <t>#S1-8</t>
  </si>
  <si>
    <t>JK Цветные стикеры на модель, 8 комплектов</t>
  </si>
  <si>
    <t>#S1-200</t>
  </si>
  <si>
    <t>JK Цветные стикеры на модель, 200 комплектов</t>
  </si>
  <si>
    <t>Цветные стикеры на модель, 10 комплектов</t>
  </si>
  <si>
    <t>Наклейки на кузова</t>
  </si>
  <si>
    <t>#M719</t>
  </si>
  <si>
    <t>KOFORD Фирменная наклейка на спойлер, 1 шт.</t>
  </si>
  <si>
    <t>Slot Lab</t>
  </si>
  <si>
    <t>Наклейки Slot Lab, лист 50 х 60 мм</t>
  </si>
  <si>
    <t>НАКЛЕЙКИ PARMА, лист 150 х 200 мм</t>
  </si>
  <si>
    <t>MAKS</t>
  </si>
  <si>
    <t>НАКЛЕЙКИ НА F 1/32, 60 х 75 мм</t>
  </si>
  <si>
    <t>#001</t>
  </si>
  <si>
    <t>Набор наклеек на кузов Racing decals #001, с вырезанным контуром, лист 167 х 110 мм</t>
  </si>
  <si>
    <t>#002</t>
  </si>
  <si>
    <t>Набор наклеек на кузов Racing decals #002, с вырезанным контуром, лист 167 х 110 мм</t>
  </si>
  <si>
    <t>#003</t>
  </si>
  <si>
    <t>Набор наклеек на кузов Racing decals #003, с вырезанным контуром, лист 167 х 110 мм</t>
  </si>
  <si>
    <t>#004</t>
  </si>
  <si>
    <t>Набор наклеек на кузов Racing decals #004, с вырезанным контуром, лист 167 х 110 мм</t>
  </si>
  <si>
    <t>#005</t>
  </si>
  <si>
    <t>Набор наклеек на кузов Racing decals #005, с вырезанным контуром, лист 167 х 110 мм</t>
  </si>
  <si>
    <t>#007</t>
  </si>
  <si>
    <t>Набор цифровых стикеров TayloRacing для указания номера рейтинга, высота 8 мм, лист 80 х 130 мм</t>
  </si>
  <si>
    <t>#S6</t>
  </si>
  <si>
    <t>JK Стикеры-номера машин, оранжевые</t>
  </si>
  <si>
    <t>#S7</t>
  </si>
  <si>
    <t>JK Стикеры-номера машин, красные</t>
  </si>
  <si>
    <t>Набор цифровых стикеров ATTAN для указания номера рейтинга, высота 8 мм, лист 105 х 100 мм</t>
  </si>
  <si>
    <t>#UNI 01</t>
  </si>
  <si>
    <t>Набор наклеек на кузов Racing decals UNI 01, с вырезанным контуром, лист 167 х 110 мм</t>
  </si>
  <si>
    <t>#UNI 02</t>
  </si>
  <si>
    <t>Набор наклеек на кузов Racing decals UNI 02, с вырезанным контуром, лист 167 х 110 мм</t>
  </si>
  <si>
    <t>#UNI 03</t>
  </si>
  <si>
    <t>Набор наклеек на кузов Racing decals UNI 03, с вырезанным контуром, лист 167 х 110 мм</t>
  </si>
  <si>
    <t>Наклейки на кузов Renault F1 R30 2010, лист на четыре кузова, с вырезанным контуром, лист 167 х 110 мм</t>
  </si>
  <si>
    <t>Наклейки на кузов Caterham F1 CTO1 2012, лист на четыре кузова, с вырезанным контуром, лист 167 х 110 мм</t>
  </si>
  <si>
    <t>Наклейки на кузов Scuderia Ferrari F1 38 2013, лист на четыре кузова, с вырезанным контуром, лист 167 х 110 мм</t>
  </si>
  <si>
    <t>Наклейки на кузов Brawn BGP F1 001 2009, лист на четыре кузова, с вырезанным контуром, лист 167 х 110 мм</t>
  </si>
  <si>
    <t>Наклейки на кузов Red Bull Racing F1 RB8  2012, лист на четыре кузова, с вырезанным контуром, лист 167 х 110 мм</t>
  </si>
  <si>
    <t>Наклейки на кузов Sauber C34 Ferrari 2015, лист на четыре кузова, с вырезанным контуром, лист 167 х 110 мм</t>
  </si>
  <si>
    <t>Наклейки на кузов Minardi M02, лист на четыре кузова, с вырезанным контуром, лист 167 х 110 мм</t>
  </si>
  <si>
    <t>Наклейки на кузов Onyx - ORE 1/2 1990, лист на четыре кузова, с вырезанным контуром, лист 167 х 110 мм</t>
  </si>
  <si>
    <t>Наклейки на кузов Jaguar Racing F1 R3 2003, лист на четыре кузова, с вырезанным контуром, лист 167 х 110 мм</t>
  </si>
  <si>
    <t>Наклейки на кузов McLaren Honda MP 4/6 1992, лист на четыре кузова, с вырезанным контуром, лист 167 х 110 мм</t>
  </si>
  <si>
    <t>ATTAN Наклейки на кузов Racing Point VJM11 2017, лист на четыре кузова, с вырезанным контуром, лист 167 х 110 мм</t>
  </si>
  <si>
    <t>ATTAN Наклейки на кузов McLaren Ford M23 1976, лист на четыре кузова, с вырезанным контуром, лист 167 х 110 мм</t>
  </si>
  <si>
    <t>Наклейки на кузов BMW M4 DTM, с вырезанным контуром, лист 94 х 140 мм</t>
  </si>
  <si>
    <t>Наклейки на кузов VOLVO S60 TTA, с вырезанным контуром, лист 94 х 140 мм</t>
  </si>
  <si>
    <t>#1601</t>
  </si>
  <si>
    <t>Наклейки на кузов MERCEDES AMG C 63 DTM с вырезанным контуром, лист 94 х 140 мм</t>
  </si>
  <si>
    <t>GOFER</t>
  </si>
  <si>
    <t xml:space="preserve">#GR11001 </t>
  </si>
  <si>
    <t>GOFER RACING LICENSE PLATES DECALS (декали номерных знаков), лист 120 х 190 мм</t>
  </si>
  <si>
    <t>Клей для резины и магнитов</t>
  </si>
  <si>
    <t>Супер клей Монолит</t>
  </si>
  <si>
    <t>HENKEL</t>
  </si>
  <si>
    <t>HENKEL Супер клей Момент Универсальный, туба 3 г.</t>
  </si>
  <si>
    <t>HENKEL Супер клей Момент Профи, бутылка 5 г.</t>
  </si>
  <si>
    <t>HENKEL Супер клей Момент Макси, туба 20 г.</t>
  </si>
  <si>
    <t>HENKEL Средство для удаления супер клея Супер Момент Антиклей, туба 5 г.</t>
  </si>
  <si>
    <t>#M345</t>
  </si>
  <si>
    <t>Эпоксидная высокотемпературная смола KOFORD для магнитов, однокомпонентная</t>
  </si>
  <si>
    <t>#M385</t>
  </si>
  <si>
    <t>Эпоксидная высокотемпературная смола KOFORD для сборки задних крышек, однокомпонентная</t>
  </si>
  <si>
    <t>#22</t>
  </si>
  <si>
    <t>Эпоксидная высокотемпературная смола CAHOZA, однокомпонентная</t>
  </si>
  <si>
    <t>SKINNER</t>
  </si>
  <si>
    <t>Эпоксидная высокотемпературная смола SKINNER, однокомпонентная</t>
  </si>
  <si>
    <t>UHU</t>
  </si>
  <si>
    <t>Эпоксидная смола двухкомпонентная UHU, в шприцах с дозатором</t>
  </si>
  <si>
    <t>#700</t>
  </si>
  <si>
    <t>HENKEL Контактный клей для резины Момент Классик, туба 30 мл</t>
  </si>
  <si>
    <t>HENKEL Контактный клей для резины Момент Классик, туба 50 мл</t>
  </si>
  <si>
    <t>ATTAN Клей для резины</t>
  </si>
  <si>
    <t>Масло для подшипников, букс и шестерен</t>
  </si>
  <si>
    <t>#SL7531</t>
  </si>
  <si>
    <t>КОЛПАЧОК ДЛЯ МАСЛЕНКИ</t>
  </si>
  <si>
    <t>RACERS EDGE</t>
  </si>
  <si>
    <t xml:space="preserve">#RE3000 </t>
  </si>
  <si>
    <t>Масленка пластиковая с иглой и колпачком</t>
  </si>
  <si>
    <t>#SL7406</t>
  </si>
  <si>
    <t>Масленка пластиковая Slick 7 с иглой и колпачком</t>
  </si>
  <si>
    <t>ТЕФЛОНОВАЯ СМАЗКА ДЛЯ ШЕСТЕРЁН И БУКС, PARMA</t>
  </si>
  <si>
    <t>#70260</t>
  </si>
  <si>
    <t>МАСЛО УНИВЕРСАЛЬНОЕ PSE F-1</t>
  </si>
  <si>
    <t>#740</t>
  </si>
  <si>
    <t>МАСЛО ДЛЯ БУКС, PARMA</t>
  </si>
  <si>
    <t>#741</t>
  </si>
  <si>
    <t>МАСЛО ДЛЯ ПОДШИПНИКОВ, PARMA</t>
  </si>
  <si>
    <t>#PS601</t>
  </si>
  <si>
    <t>PROSLOT Масло для букс Agent 86</t>
  </si>
  <si>
    <t>#PS602</t>
  </si>
  <si>
    <t>PROSLOT Масло для подшипников Agent 99</t>
  </si>
  <si>
    <t xml:space="preserve">KELLY Racing Tires Масло универсальное STAN'S OIL </t>
  </si>
  <si>
    <t>S7-426</t>
  </si>
  <si>
    <t>МАСЛО ДЛЯ БУКС И ПОДШИПНИКОВ, SLICK 7</t>
  </si>
  <si>
    <t>SLICK7</t>
  </si>
  <si>
    <t>#SL7405</t>
  </si>
  <si>
    <t>SLICK7 Масло для подшипников "Glidex synth lubricant"</t>
  </si>
  <si>
    <t>#M327</t>
  </si>
  <si>
    <t>МАСЛО ДЛЯ ПОДШИПНИКОВ, KOFORD</t>
  </si>
  <si>
    <t>#M328</t>
  </si>
  <si>
    <t>МАСЛО ДЛЯ БУКС, KOFORD</t>
  </si>
  <si>
    <t>#M750</t>
  </si>
  <si>
    <t>KOFORD Масло для подшипников и букс "Mobile 1 racing oil"</t>
  </si>
  <si>
    <t>Кондиционеры для щеток токосъемника, коллектора и шин</t>
  </si>
  <si>
    <t>#665А</t>
  </si>
  <si>
    <t>КОНДИЦИОНЕР ДЛЯ ЩЁТОК, ФЛАКОН</t>
  </si>
  <si>
    <t>#RTR-BJC</t>
  </si>
  <si>
    <t>RALPH THORNE Кондиционер и очиститель для щёток, флакон</t>
  </si>
  <si>
    <t>LKY1400</t>
  </si>
  <si>
    <t>КОНДИЦИОНЕР ДЛЯ ЩЁТОК, ФЛАКОН, 60 мл.</t>
  </si>
  <si>
    <t xml:space="preserve">SL404 </t>
  </si>
  <si>
    <t xml:space="preserve">Очиститель - кондиционер для коллектора SL7 VOODO COMM BRAID DROPS </t>
  </si>
  <si>
    <t>GO FAST</t>
  </si>
  <si>
    <t>GFPCD</t>
  </si>
  <si>
    <t>Очиститель - кондиционер для коллектора GO FAST Nitro commutator drops</t>
  </si>
  <si>
    <t>PJ RACEWAY</t>
  </si>
  <si>
    <t>#PJ-4002</t>
  </si>
  <si>
    <t>PJ RACEWAY Очиститель и кондиционер для шин "BIG RED", 30 мл.</t>
  </si>
  <si>
    <t>Краски для кузова, растворители, маски для окраски и декали</t>
  </si>
  <si>
    <t>#1-25</t>
  </si>
  <si>
    <t>Малярные маски (декали) декоративные для покраски кузова, лист 90 х 120 мм, монтажная плёнка в комплекте. (25 разных наименований)</t>
  </si>
  <si>
    <t>#0001</t>
  </si>
  <si>
    <t>Малярные маски (декали) для покраски кузова Kolhoza F1 Mercedes W07 Hybrid в кузов JAGUAR R1 2000, набор с монтажной пленкой</t>
  </si>
  <si>
    <t>#0002</t>
  </si>
  <si>
    <t>Малярные маски (декали) для покраски кузова Kolhoza F1 Mercedes W07 Hybrid в кузов Tyrrel 023 1995, набор с монтажной пленкой</t>
  </si>
  <si>
    <t>#0003</t>
  </si>
  <si>
    <t>Малярные маски (декали) для покраски кузова Kolhoza F1 Mercedes W07 Hybrid в кузов ARROWS Fa18 1997, набор с монтажной пленкой</t>
  </si>
  <si>
    <t>#0004</t>
  </si>
  <si>
    <t>Малярные маски (декали) для покраски кузова Kolhoza F1 Mercedes W07 Hybrid в кузов Super Aguri SA 07 2007, набор с монтажной пленкой</t>
  </si>
  <si>
    <t>#0005</t>
  </si>
  <si>
    <t>Малярные маски (декали) для покраски кузова Kolhoza F1 Mercedes W07 Hybrid в кузов Jordan 191 1991, набор с монтажной пленкой</t>
  </si>
  <si>
    <t>#0006</t>
  </si>
  <si>
    <t>Малярные маски (декали) для покраски кузова Kolhoza F1 Mercedes W07 Hybrid в кузов RENAUT RS 16 2016, набор с монтажной пленкой</t>
  </si>
  <si>
    <t>#0007</t>
  </si>
  <si>
    <t>Малярные маски (декали) для покраски кузова Kolhoza F1 Mercedes W07 Hybrid в кузов MCLAREN MP 4-31 2016, набор с монтажной пленкой</t>
  </si>
  <si>
    <t>#0008</t>
  </si>
  <si>
    <t>Малярные маски (декали) для покраски кузова Kolhoza F1 Mercedes W07 Hybrid в кузов JAGUAR R5 2004, набор с монтажной пленкой</t>
  </si>
  <si>
    <t xml:space="preserve"> #0009</t>
  </si>
  <si>
    <t>KOLHOZA Малярные маски (декали) для покраски кузова Kolhoza F1 Mercedes W07 Hybrid в кузов TORO ROSSO STR12 2017, набор с монтажной пленкой</t>
  </si>
  <si>
    <t>#0010</t>
  </si>
  <si>
    <t>Малярные маски (декали) для покраски кузова Kolhoza F1 Mercedes W07 Hybrid в кузов ARROWS 2000, набор с монтажной пленкой</t>
  </si>
  <si>
    <t xml:space="preserve"> #0014</t>
  </si>
  <si>
    <t>KOLHOZA Малярные маски (декали) для покраски кузова Kolhoza F1 Mercedes W07 Hybrid в кузов JORDAN 12 2002, набор с монтажной пленкой</t>
  </si>
  <si>
    <t xml:space="preserve"> #0015</t>
  </si>
  <si>
    <t>KOLHOZA Малярные маски (декали) для покраски кузова Kolhoza F1 Mercedes W07 Hybrid в кузов MERCEDES AMG W07 2016, набор с монтажной пленкой</t>
  </si>
  <si>
    <t>#0016</t>
  </si>
  <si>
    <t>KOLHOZA Малярные маски (декали) для покраски кузова Kolhoza F1 Mercedes W07 Hybrid в кузов SCUDERIA FERRARI SF70H 2017, набор с монтажной пленкой</t>
  </si>
  <si>
    <t>PARMA Набор малярных масок в ассортименте</t>
  </si>
  <si>
    <t>TAMIYA</t>
  </si>
  <si>
    <t>#TAM87177</t>
  </si>
  <si>
    <t>TAMIYA Малярный скотч шириной 2 мм</t>
  </si>
  <si>
    <t>#TAM87178</t>
  </si>
  <si>
    <t>TAMIYA Малярный скотч шириной 3 мм</t>
  </si>
  <si>
    <t>#TAM87179</t>
  </si>
  <si>
    <t>TAMIYA Малярный скотч шириной 5 мм</t>
  </si>
  <si>
    <t>#TAM87030</t>
  </si>
  <si>
    <t>TAMIYA Маскировочная лента в пенале, ширина 6 мм.</t>
  </si>
  <si>
    <t>#TAM87031</t>
  </si>
  <si>
    <t>TAMIYA Маскировочная лента в пенале, ширина 10 мм.</t>
  </si>
  <si>
    <t>#87035</t>
  </si>
  <si>
    <t>TAMIYA Малярный скотч (сменный блок), шириной 18 мм</t>
  </si>
  <si>
    <t>#87063</t>
  </si>
  <si>
    <t>TAMIYA Малярный скотч, шириной 40 мм</t>
  </si>
  <si>
    <t xml:space="preserve">#40279 </t>
  </si>
  <si>
    <t>Малярный скотч PARMA (Профессиональный малярный скотч), шириной 6 мм</t>
  </si>
  <si>
    <t>#40280</t>
  </si>
  <si>
    <t>Малярный скотч PARMA (Профессиональный малярный скотч), шириной 10 мм</t>
  </si>
  <si>
    <t>#TAM87184</t>
  </si>
  <si>
    <t>TAMIYA Малярный скотч шириной 12 мм</t>
  </si>
  <si>
    <t>#40257</t>
  </si>
  <si>
    <t>Малярный скотч PARMA (Профессиональный малярный скотч), шириной 18.2 мм</t>
  </si>
  <si>
    <t>RALPH THORNE Краски для поликарбоната (Лексана) на водной основе,  60 мл.</t>
  </si>
  <si>
    <t>КРАСКИ ДЛЯ ЛЕКСАНА PARMA, флакон 60 мл</t>
  </si>
  <si>
    <t>Жидкая маска PARMA (Liquid Mask), флакон 40 мл</t>
  </si>
  <si>
    <t>#40281</t>
  </si>
  <si>
    <t>Жидкая маска PARMA (Liquid Mask), флакон 120 мл</t>
  </si>
  <si>
    <t>#40201</t>
  </si>
  <si>
    <t>Оригинальный разбавитель для водных красок PARMA, флакон 60 мл</t>
  </si>
  <si>
    <t>#40202</t>
  </si>
  <si>
    <t>Очиститель аэрографа PARMA, флакон 60 мл</t>
  </si>
  <si>
    <t>#40203</t>
  </si>
  <si>
    <t>Очиститель поверхностей PARMA, спрей, флакон 60 мл</t>
  </si>
  <si>
    <t xml:space="preserve">#40200
</t>
  </si>
  <si>
    <t>PARMA База "Faskoat" для нанесения краскок для поликарбоната (Лексана) серии "Fasglitter"</t>
  </si>
  <si>
    <t>#40210 #40212 #40213 #40214 #40215 #40216 #40217 #40218 #40219 #40220 #40221</t>
  </si>
  <si>
    <t>PARMA Примесь к краске для поликарбоната (Лексана) Fasglitter, флакон 5,5 г.</t>
  </si>
  <si>
    <t>Краски для лексана Tamiya, спрей 100 мл, серия PS, обычные</t>
  </si>
  <si>
    <t>Краски для лексана Tamiya, спрей 100 мл, серия PS, флюоресцентные</t>
  </si>
  <si>
    <t>Краски для лексана Tamiya, спрей 100 мл, от....</t>
  </si>
  <si>
    <t>Футболки и передники</t>
  </si>
  <si>
    <t>#M363</t>
  </si>
  <si>
    <t>ПЕРЕДНИК ПИЛОТА KOFORD</t>
  </si>
  <si>
    <t>#903</t>
  </si>
  <si>
    <t>ALPHA Фартук пилота</t>
  </si>
  <si>
    <t>#M204-S, M, L, XL</t>
  </si>
  <si>
    <t>ФУТБОЛКА KOFORD, РАЗМЕРЫ S, M, L, XL</t>
  </si>
  <si>
    <t>#M204-XXL</t>
  </si>
  <si>
    <t>ФУТБОЛКА KOFORD, РАЗМЕР XXL</t>
  </si>
  <si>
    <t>#M204-XXXL</t>
  </si>
  <si>
    <t>ФУТБОЛКА KOFORD, РАЗМЕР XXXL</t>
  </si>
  <si>
    <t>#310</t>
  </si>
  <si>
    <t>ФУТБОЛКА CAHOZA, РАЗМЕРЫ XL, XXL</t>
  </si>
  <si>
    <t>#900</t>
  </si>
  <si>
    <t>ФУТБОЛКА ALPHA, РАЗМЕРЫ L, XL</t>
  </si>
  <si>
    <t>#KZA038</t>
  </si>
  <si>
    <t>Футболка KOLHOZA, Размеры S, M, L, XL, XXL, XXXL, XXXXL</t>
  </si>
  <si>
    <t>Материалы для усиления кузова</t>
  </si>
  <si>
    <t>#707</t>
  </si>
  <si>
    <t xml:space="preserve">DUBICK Капроновая ткань для усиления кузова под булавки, 30 x 180 мм </t>
  </si>
  <si>
    <t>Капроновая ткань для усиления кузова 50 х 210 мм</t>
  </si>
  <si>
    <t>#47</t>
  </si>
  <si>
    <t>#46</t>
  </si>
  <si>
    <t>VOKI Лавсановая ткань для усиления кузова,  толщиной 0,25 мм (.01"), размер 150 х 215</t>
  </si>
  <si>
    <t>#2070-1</t>
  </si>
  <si>
    <t>DUBICK Lexan для усиления кузова, с липким слоем 3M, толщиной .005" (0.125 мм), размер 50 х 170 мм</t>
  </si>
  <si>
    <t>#2070</t>
  </si>
  <si>
    <t>DUBICK Lexan для усиления кузова, с липким слоем 3M, толщиной .005" (0.125 мм), размер 50 х 240 мм</t>
  </si>
  <si>
    <t>#2071</t>
  </si>
  <si>
    <t>DUBICK Lexan для усиления кузова, с липким слоем 3M, толщиной .007" (0.175 мм), размер 50 х 180 мм</t>
  </si>
  <si>
    <t>#2072</t>
  </si>
  <si>
    <t>DUBICK Lexan для усиления кузова, с липким слоем 3M, толщиной .010" (0.25 мм), размер 50 х 180 мм</t>
  </si>
  <si>
    <t>#922</t>
  </si>
  <si>
    <t>Скотч ZHB с линейным армированием, 12 мм х 50 м</t>
  </si>
  <si>
    <t>DUBICK Скотч 3М с линейным армированием, 12 мм х 50 м</t>
  </si>
  <si>
    <t>#S7-575</t>
  </si>
  <si>
    <t>Скотч SLICK 7 с сетчатым армированием, шириной 12 мм, рулон 22 м</t>
  </si>
  <si>
    <t>#2073</t>
  </si>
  <si>
    <t>DUBICK Скотч 3М с сетчатым армированием, 12 мм х 50 м</t>
  </si>
  <si>
    <t>#2074</t>
  </si>
  <si>
    <t>DUBICK Скотч 3М с сетчатым армированием, 25 мм х 50 м</t>
  </si>
  <si>
    <t>#2075</t>
  </si>
  <si>
    <t>DUBICK Скотч 3М с сетчатым армированием, 50 мм х 50 м</t>
  </si>
  <si>
    <t>#CR096</t>
  </si>
  <si>
    <t>CHICAGOLAND RACEWAY Двухсторонний скотч</t>
  </si>
  <si>
    <t>3M</t>
  </si>
  <si>
    <t>Скотч  двухсторонний толщиной 0.2 мм, шириной 12 мм, рулон 50 м</t>
  </si>
  <si>
    <t>Поликарбонат листовой (лексан)</t>
  </si>
  <si>
    <t>GE</t>
  </si>
  <si>
    <t>#LEXAN-0.125</t>
  </si>
  <si>
    <t>GENERAL ELECTRIC LEXAN, толщина 0.125 мм, размер: 1000 х 1220 мм, метр погонный</t>
  </si>
  <si>
    <t>#LEXAN-0.175</t>
  </si>
  <si>
    <t>GENERAL ELECTRIC LEXAN, толщина 0.175 мм, размер: 1000 х 1220 мм, метр погонный</t>
  </si>
  <si>
    <t>#LEXAN-0.25</t>
  </si>
  <si>
    <t>GENERAL ELECTRIC LEXAN, толщина 0.25 мм, размер: 1000 х 1200 мм, метр погонный</t>
  </si>
  <si>
    <t xml:space="preserve">#10416 </t>
  </si>
  <si>
    <t>LEXAN, толщина 0.76 мм, размер: 292 х 330 мм, лист</t>
  </si>
  <si>
    <t xml:space="preserve">#10417 </t>
  </si>
  <si>
    <t>LEXAN, толщина 1.02 мм, размер: 292 х 330 мм, лист</t>
  </si>
  <si>
    <t>ОБОРУДОВАНИЕ  И  ИНСТРУМЕНТ</t>
  </si>
  <si>
    <t>DVE</t>
  </si>
  <si>
    <t>#MT1</t>
  </si>
  <si>
    <t>DenVel electonics Тестер для магнитов</t>
  </si>
  <si>
    <t>#MT v2</t>
  </si>
  <si>
    <t>DenVel electonics Тестер для магнитов, с внешним датчиком</t>
  </si>
  <si>
    <t>DenVel Прецизионный омметр. Предел измерения 0.001 - 10Ω. Погрешность 1%.</t>
  </si>
  <si>
    <r>
      <rPr>
        <sz val="10"/>
        <rFont val="Times New Roman"/>
        <family val="1"/>
        <charset val="204"/>
      </rPr>
      <t>DenVel Многофункциональное устройство: измеритель температуры, измеритель магнитного поля, измеритель сопротивления обмоток ротора (</t>
    </r>
    <r>
      <rPr>
        <sz val="10"/>
        <rFont val="Calibri"/>
        <family val="2"/>
        <charset val="204"/>
      </rPr>
      <t>˚</t>
    </r>
    <r>
      <rPr>
        <sz val="10"/>
        <rFont val="Times New Roman"/>
        <family val="1"/>
        <charset val="204"/>
      </rPr>
      <t>C / F)</t>
    </r>
  </si>
  <si>
    <t>MS-SLOTPARTS</t>
  </si>
  <si>
    <t>MS-SLOTPARTS Измеритель угла опережения коллектора (под заказ)</t>
  </si>
  <si>
    <t>DUBICK Столик для модели текстолитовый с магнитами</t>
  </si>
  <si>
    <t>#2051</t>
  </si>
  <si>
    <t>DUBICK Столик для модели текстолитовый без магнитов</t>
  </si>
  <si>
    <t>WRIGHT WAY</t>
  </si>
  <si>
    <t>#WWMTB</t>
  </si>
  <si>
    <t>WRIGHT WAY Столик для модели с магнитами</t>
  </si>
  <si>
    <t>#033</t>
  </si>
  <si>
    <t>Столик VOKI для модели текстолитовый с магнитами</t>
  </si>
  <si>
    <t xml:space="preserve">#JKSBBL </t>
  </si>
  <si>
    <t>JK Столик для модели из МДФ с магнитами</t>
  </si>
  <si>
    <t>#417</t>
  </si>
  <si>
    <t>MID AMERICA Столик для модели "PRO billet" без магнитов, с 8 отверстиями различной глубины под токосъёмник, двухсторонний</t>
  </si>
  <si>
    <t>PRO-TRACK Corporation</t>
  </si>
  <si>
    <t>#PRO620</t>
  </si>
  <si>
    <t>PRO-TRACK Алюминиевый анодированный столик с различной глубиной под токосъёмник 0,254 мм, 0,381 мм, 0,508 мм, 0,635 мм (.010" .015" .020" .025")</t>
  </si>
  <si>
    <t>MG</t>
  </si>
  <si>
    <t>MG Цифровой стенд для измерения клиренса</t>
  </si>
  <si>
    <t>Магнитный лоток хранения мелких деталей на рабочем месте</t>
  </si>
  <si>
    <t>#203-23</t>
  </si>
  <si>
    <t>DUBICK Стенд для хранения колесных банок Ø23.5 мм (JK, Alpha), 88 х 117 мм, материал акрил</t>
  </si>
  <si>
    <t>#203-27</t>
  </si>
  <si>
    <t>DUBICK Стенд для хранения колесных банок Ø27 мм (PSE, Alpha Large), 103 х 137 мм, материал акрил</t>
  </si>
  <si>
    <t>Стенд для хранения колесных банок Slot Lab #TCS_Alpaha в комплекте с банками 12 шт.</t>
  </si>
  <si>
    <t>#M413</t>
  </si>
  <si>
    <t>KOFORD Бормашина Minicraft c набором цанг, 15 Вольт</t>
  </si>
  <si>
    <t>Цифровые карманные весы из нержавеющей стали 0,01 - 300 Грамм</t>
  </si>
  <si>
    <t>Комплект из двух аэрографов и оснастки к ним</t>
  </si>
  <si>
    <t>#IR14</t>
  </si>
  <si>
    <t>Кит-набор для сборки мини бокса "Рабочее место спортсмена" размеры 200 х 290 х 230 мм, в комплект ручка, петли, замок и защелка</t>
  </si>
  <si>
    <t>дополнительная категория</t>
  </si>
  <si>
    <t>NEOTRON</t>
  </si>
  <si>
    <t>NEOTRON Стенд для динамической балансировки всех видов роторов трассовых автомоделей. Точность до 0,0001 г.</t>
  </si>
  <si>
    <t>Оборудование и инструмент KOLHOZA</t>
  </si>
  <si>
    <t>KZA001</t>
  </si>
  <si>
    <t>Суппорт для нарезания резьбы на токосъемнике и выравнивания рабочей плоскости</t>
  </si>
  <si>
    <t>KZA002</t>
  </si>
  <si>
    <t>Линейка с крепежом для обрезания кузова</t>
  </si>
  <si>
    <t>KZA003</t>
  </si>
  <si>
    <t>Приспособление для наклеивание шин (в комплекте оси 3/32" и 2 мм)</t>
  </si>
  <si>
    <t>KZA004</t>
  </si>
  <si>
    <t>Пит-бокс для выхода трассу</t>
  </si>
  <si>
    <t>KZA005</t>
  </si>
  <si>
    <t>Кейс - "Рабочее место" спортсмена</t>
  </si>
  <si>
    <t>KZA006</t>
  </si>
  <si>
    <t>Станок для обработки колес автомодели Kolhoza standart</t>
  </si>
  <si>
    <t>KZA0061</t>
  </si>
  <si>
    <t>Станок для обработки колес автомодели Kolhoza new</t>
  </si>
  <si>
    <t>KZA0062</t>
  </si>
  <si>
    <t>Пассик на станок KZA006 (61) и HUDY от двигателя на вал вращения оси</t>
  </si>
  <si>
    <t>KZA0063</t>
  </si>
  <si>
    <t>Пассик на станок KZA006 (61) и HUDY от вала вращения оси на абразивный барабан</t>
  </si>
  <si>
    <t>KZA0064</t>
  </si>
  <si>
    <t>Ось для станков KZA006 (61) и HUDY 2 мм</t>
  </si>
  <si>
    <t>KZA0065</t>
  </si>
  <si>
    <t>Ось для станков KZA006 (61) и HUDY 3/32" (2.36 мм)</t>
  </si>
  <si>
    <t>KZA0066</t>
  </si>
  <si>
    <t xml:space="preserve">Подшипник 3 х 7 х 3 мм закрытый для станков KZA006, KZA0061 </t>
  </si>
  <si>
    <t>KZA007</t>
  </si>
  <si>
    <t>Стенд для развессовки модели</t>
  </si>
  <si>
    <t>KZA008</t>
  </si>
  <si>
    <t>Регулятор мощности паяльника 220 Вольт</t>
  </si>
  <si>
    <t>KZA0081</t>
  </si>
  <si>
    <t>Регулятор мощности паяльника 110 Вольт</t>
  </si>
  <si>
    <t>KZA009</t>
  </si>
  <si>
    <t>Стенд для проверки точности осей, шестерней на валу двигателя</t>
  </si>
  <si>
    <t>KZA010</t>
  </si>
  <si>
    <t>Резак задних арок кузова модели, Ø20 мм</t>
  </si>
  <si>
    <t>KZA0101</t>
  </si>
  <si>
    <t>Резак задних арок кузова модели, Ø22 мм</t>
  </si>
  <si>
    <t>#KZA010-24</t>
  </si>
  <si>
    <t>KOLHOZA Резак задних арок кузова модели, Ø24 мм</t>
  </si>
  <si>
    <t>#KZA010-26</t>
  </si>
  <si>
    <t>KOLHOZA Резак задних арок кузова модели, Ø26 мм</t>
  </si>
  <si>
    <t>KZA011</t>
  </si>
  <si>
    <t>Приспособление для выравнивания рабочей плоскости токосъемника</t>
  </si>
  <si>
    <t>KZA012</t>
  </si>
  <si>
    <t>Стенд для хранения колес, раскладной</t>
  </si>
  <si>
    <t>KZA013</t>
  </si>
  <si>
    <t>Стенд для хранения колесных банок Ø23.5 мм (JK, Alpha), 80 х 140 мм, алюминиевый</t>
  </si>
  <si>
    <t>KZA0131</t>
  </si>
  <si>
    <t>Стенд для хранения колесных банок Ø27 мм (PSE, Alpha Large), 80 х 195 мм алюминиевый</t>
  </si>
  <si>
    <t>KZA014</t>
  </si>
  <si>
    <t>Стенд для модели с пит-боксом</t>
  </si>
  <si>
    <t>KZA015</t>
  </si>
  <si>
    <t>Стенд для хранения новых шин</t>
  </si>
  <si>
    <t>KZA016</t>
  </si>
  <si>
    <t>Алмазная шарошка для шин под диски Ø10 мм для бормашины</t>
  </si>
  <si>
    <t>KZA017</t>
  </si>
  <si>
    <t>Стенд для проверки точности осей</t>
  </si>
  <si>
    <t>KZA018</t>
  </si>
  <si>
    <t>Стусло для нарезание латунных трубок</t>
  </si>
  <si>
    <t>KZA019</t>
  </si>
  <si>
    <t>Настольный дремель</t>
  </si>
  <si>
    <t>KZA020</t>
  </si>
  <si>
    <t>Стенд для хранения осей с шестернями</t>
  </si>
  <si>
    <t>KZA021</t>
  </si>
  <si>
    <t>Стенд для балансировки колес. Ось 3/32" и 2 мм в комплекте</t>
  </si>
  <si>
    <t>KZA0211</t>
  </si>
  <si>
    <t>Ось 2 мм для стенда балансировки колес (возможно сделать длину до 52 мм)</t>
  </si>
  <si>
    <t>KZA0212</t>
  </si>
  <si>
    <t>Ось 3/32" для стенда балансировки колес (возможно сделать длину до 57 мм)</t>
  </si>
  <si>
    <t>KZA022</t>
  </si>
  <si>
    <t>Стенд для проверки точности осей роторов</t>
  </si>
  <si>
    <t>KZA023</t>
  </si>
  <si>
    <t>Кейс - "Рабочее место" спортсмена 395 x 300 x 255 мм</t>
  </si>
  <si>
    <t>KZA024</t>
  </si>
  <si>
    <t>Стенд для сушки дисков с нанесенным клеем</t>
  </si>
  <si>
    <t>KZA025</t>
  </si>
  <si>
    <t>.050" KOLHOZA ключ с ручкой, с ключом под гайку токосъемника 9 мм</t>
  </si>
  <si>
    <t>KZA026</t>
  </si>
  <si>
    <t>Стенд для измерения усилия моторных пружин</t>
  </si>
  <si>
    <t>сделать нормальное фото</t>
  </si>
  <si>
    <t>KZA027</t>
  </si>
  <si>
    <t>Бокс для хранения резины в банках Ø23.5 мм (JK, Alpha), размер 167 х 122 х 59 мм</t>
  </si>
  <si>
    <t>KZA028</t>
  </si>
  <si>
    <t>Ключ для токосъемника под гайки 9 мм и 3/8" (9.5 мм)</t>
  </si>
  <si>
    <t>KZA029</t>
  </si>
  <si>
    <t>Защитый кожух "Автобусная остановка" для обработки резины</t>
  </si>
  <si>
    <t>#KZA030</t>
  </si>
  <si>
    <t>KOLHOZA Приспособление для установки кузова на шасси Production 1/24 JK Cheetah Aeolos и Cheetah X25</t>
  </si>
  <si>
    <t>#KZA031</t>
  </si>
  <si>
    <t xml:space="preserve">KOLHOZA Кейс для моделей, подходит под размеры ручной клади. Размеры в собранном виде 450 х 200 х 240 мм (Ш х Д х В) - </t>
  </si>
  <si>
    <t>#KZA032</t>
  </si>
  <si>
    <t>KOLHOZA Стенд для установки кузова на шасси Production 1/24 JK 4" "Cheetan X25"</t>
  </si>
  <si>
    <t>#KZA033</t>
  </si>
  <si>
    <t>KOLHOZA Стенд для установки кузова на шасси Production 1/24 JK Cheetah Aeolos 4"</t>
  </si>
  <si>
    <t>#KZA034</t>
  </si>
  <si>
    <t>KOLHOZA Стенд для установки кузова на шасси Production 1/32 JK "Cheetan 11"</t>
  </si>
  <si>
    <t>#KZA035</t>
  </si>
  <si>
    <t>KOLHOZA Стенд для установки кузова на шасси JK 4" "Cheetan 21"</t>
  </si>
  <si>
    <t>#KZA036</t>
  </si>
  <si>
    <t>KOLHOZA .050" Ключ-шестигранник, с ключом под гайку токосъемника 3/8" (9.5 мм)</t>
  </si>
  <si>
    <t>#KZA037</t>
  </si>
  <si>
    <t>KOLHOZA .050" Ключ-шестигранник, с ключом под гайку токосъемника 9 мм</t>
  </si>
  <si>
    <t>#KZA041-23.5</t>
  </si>
  <si>
    <t>KOLHOZA Бокс для хранения резины в банках Ø23.5 мм, размер 167 х 122 х 59 мм, 12 банок в комплекте</t>
  </si>
  <si>
    <t>#KZA041-27</t>
  </si>
  <si>
    <t>KOLHOZA Бокс для хранения резины в банках Ø27 мм, размер 167 х 122 х 59 мм, 12 банок в комплекте</t>
  </si>
  <si>
    <t>#KZA042</t>
  </si>
  <si>
    <t>KOLHOZA Кейс - "Рабочее место" спортсмена</t>
  </si>
  <si>
    <t>#KZA043</t>
  </si>
  <si>
    <t>Ключи для колес и мотора</t>
  </si>
  <si>
    <t>.080" КЛЮЧ-ШЕСТИГРАННИК, БЕЗ РУЧКИ, Г ОБРАЗНЫЙ</t>
  </si>
  <si>
    <t>.050" КЛЮЧ-ШЕСТИГРАННИК, БЕЗ РУЧКИ, Г ОБРАЗНЫЙ</t>
  </si>
  <si>
    <t>#558</t>
  </si>
  <si>
    <t>#L14</t>
  </si>
  <si>
    <t>JK .050" Вставка в КЛЮЧ-ШЕСТИГРАННИК, прямая, прецизионная, диаметр 2 мм</t>
  </si>
  <si>
    <t>#426JK</t>
  </si>
  <si>
    <t>MID-AMERICA .050" Вставка в ключ-шестигранник, прямая, диаметр 2 мм</t>
  </si>
  <si>
    <t>.050" Вставка в КЛЮЧ-ШЕСТИГРАННИК, прямой, диаметр 2 мм</t>
  </si>
  <si>
    <t>#M163</t>
  </si>
  <si>
    <t>TRINITY</t>
  </si>
  <si>
    <t>#TRI6005</t>
  </si>
  <si>
    <t>TRINITY .050" Вставка в ключ-шестигранник, прямая длинной 55 мм</t>
  </si>
  <si>
    <t>#51-50TR</t>
  </si>
  <si>
    <t>SONIC Вставка в ключ-шестигранник, прямая, .050"</t>
  </si>
  <si>
    <t>#L71</t>
  </si>
  <si>
    <t>JK .050" Вставка в КЛЮЧ-ШЕСТИГРАННИК, прямая, прецизионная, диаметр 2 мм, удлинённая (120 мм)</t>
  </si>
  <si>
    <t>#L11</t>
  </si>
  <si>
    <t>JK .050" Вставка в КЛЮЧ-ШЕСТИГРАННИК, прямая, прецизионная, диаметр 3 мм</t>
  </si>
  <si>
    <t>INTEGY</t>
  </si>
  <si>
    <t xml:space="preserve">INTE8201T </t>
  </si>
  <si>
    <t>INTEGY .050" Вставка в КЛЮЧ-ШЕСТИГРАННИК, прямая, диаметр 3 мм</t>
  </si>
  <si>
    <t>#426</t>
  </si>
  <si>
    <t>MID-AMERICA .050" Вставка в ключ-шестигранник, прямая, диаметр 3 мм</t>
  </si>
  <si>
    <t>HUDY</t>
  </si>
  <si>
    <t>#125041</t>
  </si>
  <si>
    <t>HUDY Вставка в КЛЮЧ-ШЕСТИГРАННИК, прямая, .050" х 120 мм</t>
  </si>
  <si>
    <t>#125011</t>
  </si>
  <si>
    <t>HUDY .050" Вставка в  КЛЮЧ-ШЕСТИГРАННИК HUDY, диаметр 3 мм.</t>
  </si>
  <si>
    <t>MG зеленая анодированная ручка ключа для вставок диаметром 2 мм</t>
  </si>
  <si>
    <t>#MID138</t>
  </si>
  <si>
    <t>MID AMERICA Ключ со шпильками - для гаек токосъёмника с отверстиями</t>
  </si>
  <si>
    <t>WIHA</t>
  </si>
  <si>
    <t>#26313</t>
  </si>
  <si>
    <t xml:space="preserve">.050" КЛЮЧ-ШЕСТИГРАННИК WIHA </t>
  </si>
  <si>
    <t>#MID432</t>
  </si>
  <si>
    <t>MID AMERICA Ключ-шестигранник для колёс и шестерёнок, дешёвый</t>
  </si>
  <si>
    <t xml:space="preserve">#L15 </t>
  </si>
  <si>
    <t>JK .050" Ключ шестигранник, синий, с ключом под гайку токосъёмника 9 мм</t>
  </si>
  <si>
    <t>.050" КЛЮЧ-ШЕСТИГРАННИК ZHB ЗЕЛЕНЫЙ, АНОДИРОВАННЫЙ</t>
  </si>
  <si>
    <t>#M162</t>
  </si>
  <si>
    <t>.050" КЛЮЧ-ШЕСТИГРАННИК KOFORD ЧЕРНЫЙ, АНОДИРОВАННЫЙ</t>
  </si>
  <si>
    <t>#L10</t>
  </si>
  <si>
    <t>JK .050" Ключ-шестигранник, синий, с ключом под гайку токосъемника 3/8" (9.5 мм)</t>
  </si>
  <si>
    <t>#L70</t>
  </si>
  <si>
    <t>JK .050" Ключ-шестигранник, синий, с ключом под гайку токосъемника 3/8" (9.5 мм), с удлинённым наконечником (диа. 2 мм) 120 мм</t>
  </si>
  <si>
    <t>.050" КЛЮЧ-ШЕСТИГР. JK, черный, с ключом под гайку токосъемника 9.5 мм</t>
  </si>
  <si>
    <t>BSV .050" ключ-шестигранник, с ключом под гайку токосъемника</t>
  </si>
  <si>
    <t>#604</t>
  </si>
  <si>
    <t>DUBICK .050" Ключ-шестигранник, с ключом под гайку токосъемника 9,5 мм, анодированная ручка</t>
  </si>
  <si>
    <t>#51-5078</t>
  </si>
  <si>
    <t>SONIC Ключ-шестигранник для колёс, двухсторонний, анодированный, с наконечниками .050" и .078"</t>
  </si>
  <si>
    <t>#125095</t>
  </si>
  <si>
    <t>HUDY .050" (4/40) ключ -шестигранник, черный, с ключом под гайку токосъемника 9,5 мм (3/8")</t>
  </si>
  <si>
    <t>#TWPCHA-002</t>
  </si>
  <si>
    <t>TWP .050" Ключ-шестигранник</t>
  </si>
  <si>
    <t>#66</t>
  </si>
  <si>
    <t xml:space="preserve">.050" КЛЮЧ-ШЕСТИГР. CAHOZA, анодир. </t>
  </si>
  <si>
    <t>#125090</t>
  </si>
  <si>
    <t>HUDY .050" (4/40) ключ -шестигранник, черный, с ключом под гайку токосъемника 9 мм</t>
  </si>
  <si>
    <t>Инструмент</t>
  </si>
  <si>
    <t>Инструменты для токосъёмника и щёток</t>
  </si>
  <si>
    <t>MS SLOTPARTS</t>
  </si>
  <si>
    <t xml:space="preserve">MS SLOTPARTS Зенковка для точной фрезеровки контактной поверхности с закалёнными и отшлифованными режущими кромками </t>
  </si>
  <si>
    <t xml:space="preserve">MS SLOTPARTS Резец с метрической резьбой M5 </t>
  </si>
  <si>
    <t>#10-32</t>
  </si>
  <si>
    <t>MS SLOTPARTS Резец с дюймовой резьбой (UNF)</t>
  </si>
  <si>
    <t>Кондуктор для обрезки щеток токосъемника</t>
  </si>
  <si>
    <t>MS SLOTPARTS Приспособление для обрезки щёток токосъёмника</t>
  </si>
  <si>
    <t>MS-SLOTPARTS Корпус приспособления для нарезания резьбы на токосъёмнике (без резца)</t>
  </si>
  <si>
    <t>MS SLOTPARTS Приспособление для нарезания резьбы на токосъёмнике (v2.0) Метрическая резьба</t>
  </si>
  <si>
    <t>MS SLOTPARTS Приспособление для нарезания резьбы на токосъёмнике (v2.0) Дюймовая резьба</t>
  </si>
  <si>
    <t>Электронно цифровой штанегль 150 мм (6"). Точность до 0,01 мм. Пластиковый контейнер для хранения и две батареи в комлпекте.</t>
  </si>
  <si>
    <t>Slotracingshop.com</t>
  </si>
  <si>
    <t>Slotracingshop.com Дюрометр (часики) для проверки точности осей</t>
  </si>
  <si>
    <t>ATTAN Приспособление для фиксации осей (2 мм и 2,36 мм - 3/32") для инструмента проверки точности осей, шестерёнок и дисков</t>
  </si>
  <si>
    <t>ATTAN Пит-бокс для выхода на трассу, красный</t>
  </si>
  <si>
    <t>ATTAN Пит-бокс для выхода на трассу, розовый</t>
  </si>
  <si>
    <t>SRP</t>
  </si>
  <si>
    <t>SRP Пит-бокс для выхода на трассу</t>
  </si>
  <si>
    <t>#MID441</t>
  </si>
  <si>
    <t>MID AMERICA Двухсторонний маркер для выделения деталей кузова</t>
  </si>
  <si>
    <t>#10400</t>
  </si>
  <si>
    <t>Маркер PARMA перманентный, двухсторонний</t>
  </si>
  <si>
    <t>#L9</t>
  </si>
  <si>
    <t>JK Крестовая отвертка для работы с моторами</t>
  </si>
  <si>
    <t>#L30</t>
  </si>
  <si>
    <t>JK Ключ для гайки токосъемника JK#L31</t>
  </si>
  <si>
    <t>#L80</t>
  </si>
  <si>
    <t>JK Линейка с крепежом для обрезания кузова</t>
  </si>
  <si>
    <t>#TWP-PIN</t>
  </si>
  <si>
    <t>TWP Инструмент для проделывания отверстий под булавки в кузовах</t>
  </si>
  <si>
    <t>WRIGHWAY</t>
  </si>
  <si>
    <t>#WW90</t>
  </si>
  <si>
    <t>WRIGHTWAY Инструмент для проделывания отверстий под булавки в кузовах</t>
  </si>
  <si>
    <t>#MAR104</t>
  </si>
  <si>
    <t>MID AMERICA Инструмент для проделывания отверстий под булавки в кузовах</t>
  </si>
  <si>
    <t>#RE17018</t>
  </si>
  <si>
    <t>Нож модельный с пластиковым футляром</t>
  </si>
  <si>
    <t>#RE2750</t>
  </si>
  <si>
    <t>Сменное лезвия для модельных ножей, шт.</t>
  </si>
  <si>
    <t>Пинцет остроконечный прямой из нержавеющей стали</t>
  </si>
  <si>
    <t>#715</t>
  </si>
  <si>
    <t>DUBICK Немагнитный пинцет из нержавеющей стали</t>
  </si>
  <si>
    <t>#74003</t>
  </si>
  <si>
    <t>Угловой пинцет для декалей и маленьких частей</t>
  </si>
  <si>
    <t>#74020</t>
  </si>
  <si>
    <t>Дизайнерский нож с 30 дополнительными лезвиями</t>
  </si>
  <si>
    <t>#74040</t>
  </si>
  <si>
    <t>Модельный нож с лезвиями среднего размера. В комплекте 25 дополнительных лезвий</t>
  </si>
  <si>
    <t>#74074</t>
  </si>
  <si>
    <t xml:space="preserve">Дополнительные 30 лезвий для ножа 74020 </t>
  </si>
  <si>
    <t>ZHB Настольный мат для работы, размеры 600 х 450 х 2,9 мм (формат А2)</t>
  </si>
  <si>
    <t>#M388</t>
  </si>
  <si>
    <t>Щуп для выставления зазора в заднем мосту, толщиной 0.13 мм</t>
  </si>
  <si>
    <t>#M572</t>
  </si>
  <si>
    <t>Щуп для выставления зазора в заднем мосту, толщиной 0.07 мм</t>
  </si>
  <si>
    <t>DUBICK Набор стальных щупов для измерение клиренса, 20 шт. от 0.05 до 1 мм</t>
  </si>
  <si>
    <t>CMN7200.10</t>
  </si>
  <si>
    <t xml:space="preserve">КИСТЬ СО СТАЛЬНОЙ ЩЕТИНОЙ </t>
  </si>
  <si>
    <t>Набор щеток со стальной, медной и вискозной щетиной, 3 шт.</t>
  </si>
  <si>
    <t>FRONTLINE</t>
  </si>
  <si>
    <t xml:space="preserve">Щетка из нержавеющей стали для распушения щеток в токосъемнике </t>
  </si>
  <si>
    <t>ZHB Сверло по металлу, диа. 2,1 мм</t>
  </si>
  <si>
    <t>K&amp;S Eng.</t>
  </si>
  <si>
    <t>#KS435</t>
  </si>
  <si>
    <t>K&amp;S Engineering Метчик 0-80"</t>
  </si>
  <si>
    <t>Метчик 0-80 (1,52 мм) для нарезание дюймовой резьбы в задних крышках</t>
  </si>
  <si>
    <t>INORS</t>
  </si>
  <si>
    <t>Метчик 4/40" для нарезание резьбы в колесах и шестеренках</t>
  </si>
  <si>
    <t xml:space="preserve">Плашка M5 для нарезания резьбы в токосъемнике, внешний диаметр 10 мм </t>
  </si>
  <si>
    <t>#204-2</t>
  </si>
  <si>
    <t>DUBICK Фреза торцевая 2 мм</t>
  </si>
  <si>
    <t>#204-3/32</t>
  </si>
  <si>
    <t>DUBICK Фреза торцевая 2,36 мм</t>
  </si>
  <si>
    <t xml:space="preserve">Фреза торцевая 5 мм для токосъемника, внешний диаметр 10 мм </t>
  </si>
  <si>
    <t>#T1250</t>
  </si>
  <si>
    <t>VITULA Фреза торцевая 2 мм</t>
  </si>
  <si>
    <t>#T1252</t>
  </si>
  <si>
    <t>VITULA Фреза торцевая 3/32" (2,36 мм)</t>
  </si>
  <si>
    <t>DUBICK MG инструмент для установки пружин мотора</t>
  </si>
  <si>
    <t>Оправки KOFORD разного диаметра для установки подшипников в мотор</t>
  </si>
  <si>
    <t>LUCKY BOB</t>
  </si>
  <si>
    <t>#LKY1000</t>
  </si>
  <si>
    <t>Напрессовщик шестерёнок для двигателя</t>
  </si>
  <si>
    <t>#L17</t>
  </si>
  <si>
    <t>JK Шток для съемника шестерён с двигателя с T-образной ручкой</t>
  </si>
  <si>
    <t>#516</t>
  </si>
  <si>
    <t>СЪЁМНИК ШЕСТЕРЁНОК С ДВИГАТЕЛЯ</t>
  </si>
  <si>
    <t>#L23</t>
  </si>
  <si>
    <t>JK Съёмник шестерёнок с двигателя</t>
  </si>
  <si>
    <t>НОЖНИЦЫ PARMA, ПРЯМЫЕ</t>
  </si>
  <si>
    <t>Алмазные шарожки в наличии:</t>
  </si>
  <si>
    <t>#10398</t>
  </si>
  <si>
    <t>НОЖНИЦЫ PARMA, ЗАКРУГЛЁННЫЕ</t>
  </si>
  <si>
    <t>Диаметр</t>
  </si>
  <si>
    <t xml:space="preserve">НОЖНИЦЫ MЕДЕЦИНСКИЕ ПРЯМЫЕ </t>
  </si>
  <si>
    <t>НОЖНИЦЫ ZHB длинные для лексана</t>
  </si>
  <si>
    <t>#10404</t>
  </si>
  <si>
    <t>НОЖНИЦЫ PARMA длинные для лексана</t>
  </si>
  <si>
    <t>JCONCEPTS</t>
  </si>
  <si>
    <t>#2373</t>
  </si>
  <si>
    <t>JConcepts Прецизионные, закругленные ножницы, универсальные, нержавеющая сталь</t>
  </si>
  <si>
    <t>ATTAN Приспособление для наклеивания магнитов</t>
  </si>
  <si>
    <t>#SON50-1</t>
  </si>
  <si>
    <t>SONIC Приспособление для измерения силы натяжения пружин мотора</t>
  </si>
  <si>
    <t>#041</t>
  </si>
  <si>
    <t>VOKI Алмазная шарошка для изготовления паза в рубашке под ось 2.36 мм</t>
  </si>
  <si>
    <t>Алмазная шарошка для магнитов (партия 2013 год)</t>
  </si>
  <si>
    <t>Алмазная шарошка для магнитов любого диаметра, под заказ</t>
  </si>
  <si>
    <t xml:space="preserve">ZHB Набор стальных надфилей 3 шт. </t>
  </si>
  <si>
    <t>Набор стальных надфилей 12 шт.</t>
  </si>
  <si>
    <t>Набор стальных надфилей с алмазным напылением 12 шт.</t>
  </si>
  <si>
    <t>Набор маленьких стальных надфилей с алмазным напылением 10 шт.</t>
  </si>
  <si>
    <t xml:space="preserve">#WWDCD </t>
  </si>
  <si>
    <t>Набор алмазных отрезных дисков 5 шт., с держателем</t>
  </si>
  <si>
    <t xml:space="preserve">#WW26 </t>
  </si>
  <si>
    <t>Набор алмазных боров, 15 шт.</t>
  </si>
  <si>
    <t>#711</t>
  </si>
  <si>
    <t>DUBICK Engineering Кондуктор для устанавки мотора на F1-32, со смещенным вниз центром на 0.2 мм, под вал двигателя 1.5 мм - ось 2 мм.</t>
  </si>
  <si>
    <t>DUBICK Engineering Кондуктор для устанавки мотора на F1-32, со смещенным вниз центром на 0.2 мм, под вал двигателя 1.5 мм - ось 3/32" (2.36 мм)</t>
  </si>
  <si>
    <t>Кондуктор для устан. мот. на F1, доступно под вал 2 и 1.5 мм и оси 2 и 2.36 мм</t>
  </si>
  <si>
    <t>Кондуктор для устан. мот. на F1, со смещенным вниз центром на 0.5 мм, доступно под вал 1.5 мм и оси 2 и 2.36 мм</t>
  </si>
  <si>
    <t>M634</t>
  </si>
  <si>
    <t>Пружина для установки задних подшипников</t>
  </si>
  <si>
    <t>#26705</t>
  </si>
  <si>
    <t>Отвертка под винты Torx 5 (Для винтов в рубашках VOKI, Proslot X12, саморезов Koford и.т.д.)</t>
  </si>
  <si>
    <t>M674</t>
  </si>
  <si>
    <t>Инструмент для проверки размеров моделей классов ISRA</t>
  </si>
  <si>
    <t>Sveslot</t>
  </si>
  <si>
    <t>Инструмент для проверки размеров моделей класса ISRA по выбору, 1 шт.</t>
  </si>
  <si>
    <t>Набор инструментов для проверки размеров моделей классов ISRA, комплект 4 шт.</t>
  </si>
  <si>
    <t>#L33</t>
  </si>
  <si>
    <t>JK Отоскоп - Инструмент для проверки коллектора с подсветкой</t>
  </si>
  <si>
    <t>#MID415</t>
  </si>
  <si>
    <t>MID AMERICA Прикатка для токоведущих экранов трассы "heavy duty"</t>
  </si>
  <si>
    <t>Инструмент для подготовки щеток в мотор и выравнивания щеткодержателей</t>
  </si>
  <si>
    <t>#M148</t>
  </si>
  <si>
    <t>Брусок-приспособление для выставления щёткодержателей</t>
  </si>
  <si>
    <t>MAGNEHONE</t>
  </si>
  <si>
    <t>#MNH5000</t>
  </si>
  <si>
    <t>MAGNEHONE Брусок для выставления щёткодержателей</t>
  </si>
  <si>
    <t>#M270</t>
  </si>
  <si>
    <t>Шарошка на валу 2 мм для шлифовки радиуса в моторных щётка, Ø5.2 мм</t>
  </si>
  <si>
    <t>#039</t>
  </si>
  <si>
    <t>VOKI Шарошка алмазная на валу 2 мм для шлифовки радиуса в моторных щётках, Ø4.8 мм</t>
  </si>
  <si>
    <t>VOKI Шарошка алмазная на валу 2 мм для шлифовки радиуса в моторных щётках, Ø5.2 мм</t>
  </si>
  <si>
    <t>VOKI Шарошка алмазная на валу 2 мм для шлифовки радиуса в моторных щётках, Ø5.4 мм</t>
  </si>
  <si>
    <t>DUBICK MG cуппорт для подготовки моторных щеток c алмазной шарошкой</t>
  </si>
  <si>
    <t xml:space="preserve">MS SLOTPARTS </t>
  </si>
  <si>
    <t>MS SLOTPARTS Электрическая точилка для щёток с слотами для вертикальных и горизонтальных щёток (под заказ)</t>
  </si>
  <si>
    <t>Паяльное оборудование и  принадлежности</t>
  </si>
  <si>
    <t>#MID110</t>
  </si>
  <si>
    <t>MID AMERICA Паяльный флюс, 1 шт.</t>
  </si>
  <si>
    <t>#WW10</t>
  </si>
  <si>
    <t>WRIGHTWAY Флюс для пайки</t>
  </si>
  <si>
    <t>RALPH THORNE RACING</t>
  </si>
  <si>
    <t>Ralph Thorne Racing Флюс для пайки</t>
  </si>
  <si>
    <t>#RTRPRI962K</t>
  </si>
  <si>
    <t>RALPH THORNE Набор для пайки "Stay clean"</t>
  </si>
  <si>
    <t>lucky bob's</t>
  </si>
  <si>
    <t>LKY1200</t>
  </si>
  <si>
    <t>LUCKY BOB ПАЯЛЬНАЯ КИСЛОТА, ФЛАКОН 45 мл</t>
  </si>
  <si>
    <t>#MID111</t>
  </si>
  <si>
    <t>MID AMERICA Паяльная кислота (MAR-ACID)</t>
  </si>
  <si>
    <t>LKY1300</t>
  </si>
  <si>
    <t>Сменная кисточка для паяльной кислоты Lucky Bob</t>
  </si>
  <si>
    <t>#WWFB</t>
  </si>
  <si>
    <t>WRIGHT WAY Кисточка для паяльной кислоты, 1 шт.</t>
  </si>
  <si>
    <t>#RTRFB-1</t>
  </si>
  <si>
    <t>RALPH THORNE Сменная кисточка для паяльной кислоты, 1 шт.</t>
  </si>
  <si>
    <t>#M424</t>
  </si>
  <si>
    <t>KOFORD Сменная кисточка для паяльной кислоты</t>
  </si>
  <si>
    <t>#WWFB4</t>
  </si>
  <si>
    <t>WRIGHT WAY Кисточка для паяльной кислоты, 4 шт.</t>
  </si>
  <si>
    <t>#WWFB12</t>
  </si>
  <si>
    <t>WRIGHT WAY Кисточка для паяльной кислоты, 12 шт.</t>
  </si>
  <si>
    <t>#RTRFB-20</t>
  </si>
  <si>
    <t>RALPH THORNE Сменная кисточка для паяльной кислоты, 20 шт.</t>
  </si>
  <si>
    <t>DUBICK Вискозная губка для очистки жала паяльника, 45 х 55 х 7 мм</t>
  </si>
  <si>
    <t>#2121</t>
  </si>
  <si>
    <t>DUBICK Вискозная губка для очистки жала паяльника, голубая, 65 х 65 х 7 мм</t>
  </si>
  <si>
    <t>#WWSPONG</t>
  </si>
  <si>
    <t>ВИСКОЗНАЯ ГУБКА ДЛЯ ОЧИСТКИ ЖАЛА ПАЯЛЬНИКА, 54 х 68 х 16 мм</t>
  </si>
  <si>
    <t xml:space="preserve">Припой с флюсом для всех работ, кроме пайки шестерен на мотор, моток 1.5 метра </t>
  </si>
  <si>
    <t>DUBICK Припой ПОС 61/39, моток 1.8 метра в пластиковой тубе</t>
  </si>
  <si>
    <t>#M333</t>
  </si>
  <si>
    <t>Припой с 5% содержанием серебра</t>
  </si>
  <si>
    <t>#M444</t>
  </si>
  <si>
    <t>Припой легкоплавкий с флюсом для пайки шасси, в том числе из алюминия</t>
  </si>
  <si>
    <t>#M618</t>
  </si>
  <si>
    <t>Припой с высокой температурой плавления</t>
  </si>
  <si>
    <t>#44</t>
  </si>
  <si>
    <t>Припой тугоплавкий с большим содержанием серебра</t>
  </si>
  <si>
    <t>поменялась цена</t>
  </si>
  <si>
    <t>WELLER</t>
  </si>
  <si>
    <t>#7760</t>
  </si>
  <si>
    <t>WELLER Красная ручка паяльника, 2 проводная</t>
  </si>
  <si>
    <t>#UNG4033S</t>
  </si>
  <si>
    <t>WELLER Нагревательный элемент с жалом мощностью 45 Вт.</t>
  </si>
  <si>
    <t>#UNG37</t>
  </si>
  <si>
    <t>WELLER Нагревательный элемент мощностью 50 Вт.</t>
  </si>
  <si>
    <t>ПАЯЛЬНИК WELLER 41 ВТ с керамическим нагревателем и подставкой</t>
  </si>
  <si>
    <t>#1140A</t>
  </si>
  <si>
    <t>Паяльник WELLER 45 ВТ, 120 В, с подставкой</t>
  </si>
  <si>
    <t>#SL500</t>
  </si>
  <si>
    <t>WELLER Паяльник 50 Вт, 120 В</t>
  </si>
  <si>
    <t>NOVAK</t>
  </si>
  <si>
    <t>NOVAK Регулятор мощности / преобразователь напряжения 220-110 В для паяльника Weller</t>
  </si>
  <si>
    <t>#UNGPL133</t>
  </si>
  <si>
    <t>WELLER Сменное жало для паяльника, конусовидное</t>
  </si>
  <si>
    <t>#UNGPL153</t>
  </si>
  <si>
    <t>WELLER Сменное жало для паяльника</t>
  </si>
  <si>
    <t>СМЕННОЕ ЖАЛО ДЛЯ ПАЯЛЬНИКА WELLER 40 Вт, шириной 3 мм (под заказ)</t>
  </si>
  <si>
    <t>СМЕННОЕ ЖАЛО ДЛЯ ПАЯЛЬНИКА WELLER 40 Вт, шириной 5 мм (под заказ)</t>
  </si>
  <si>
    <t>#PL133</t>
  </si>
  <si>
    <t>СМЕННОЕ ЖАЛО ДЛЯ ПАЯЛЬНИКА WELLER, шириной 3,81 мм c резьбой M6</t>
  </si>
  <si>
    <t>#PL151</t>
  </si>
  <si>
    <t>WELLER Сменное жало для паяльника с резьбовым соединением 1/4"</t>
  </si>
  <si>
    <t>HAKKO</t>
  </si>
  <si>
    <t xml:space="preserve">#HAKT18-D32/P </t>
  </si>
  <si>
    <t>СМЕННОЕ ЖАЛО ДЛЯ ПАЯЛЬНИКА WELLER 40 Вт, шириной 3,5 мм</t>
  </si>
  <si>
    <t>#HAKT18-S3/P</t>
  </si>
  <si>
    <t>HAKKO Сменное жало для паяльника и паяльных станций HAKKO, шириной 5,15 мм</t>
  </si>
  <si>
    <t>#HAK900L-T-S1/P</t>
  </si>
  <si>
    <t>HAKKO Сменное жало для паяльной станции HAKKO #936, шириной 5,5 мм</t>
  </si>
  <si>
    <t>#HAKT19-D65/P</t>
  </si>
  <si>
    <t>HAKKO Сменное жало для паяльника HAKKO, шириной 6,5 мм, длиной 18 мм</t>
  </si>
  <si>
    <t>#MID120</t>
  </si>
  <si>
    <t>MID AMERICA Сменное жало для паяльника с двойным покрытием</t>
  </si>
  <si>
    <t>Подставка для паяльника с вискозной губкой, комплект</t>
  </si>
  <si>
    <t>#T8000</t>
  </si>
  <si>
    <t>WELLER Подставка под паяльник</t>
  </si>
  <si>
    <t>Оборудование для обработки шин</t>
  </si>
  <si>
    <t>#L19</t>
  </si>
  <si>
    <t>JK Приспособление для наклеивания шин</t>
  </si>
  <si>
    <t>KA PRODUCTS</t>
  </si>
  <si>
    <t>KA Приспособление для наклеивания шин</t>
  </si>
  <si>
    <t xml:space="preserve">#ATTRDT </t>
  </si>
  <si>
    <t>ATTAN Приспособление для сверления дисков (ось 3/32")</t>
  </si>
  <si>
    <t>DUBICK Алмазная шарожка для увеличения внутреннего диаметра шины до 10,5 мм</t>
  </si>
  <si>
    <t>DUBICK Алмазная шарожка для увеличения внутреннего диаметра шины до 11 мм</t>
  </si>
  <si>
    <t>#TWP521</t>
  </si>
  <si>
    <t>TWP Инструмент для калибровки задней оси</t>
  </si>
  <si>
    <t>MS-SLOTPARTS Стенд для балансировки колес и шестерней. Ось 3/32" и 2 мм в комплекте</t>
  </si>
  <si>
    <t>MS-SLOTPARTS Ось для балансировочного стенда MS-SLOTPARTS, диа. 3 мм (под заказ)</t>
  </si>
  <si>
    <t>MS-SLOTPARTS Ось для балансировочного стенда MS-SLOTPARTS, диа. 2 мм</t>
  </si>
  <si>
    <t>MS-SLOTPARTS Ось для балансировочного стенда MS-SLOTPARTS, диа. 2 мм с лыской (под заказ)</t>
  </si>
  <si>
    <t>MS-SLOTPARTS Ось для балансировочного стенда MS-SLOTPARTS, диа. 3/32" (2.36 мм)</t>
  </si>
  <si>
    <t>MS-SLOTPARTS Ось для балансировочного стенда MS-SLOTPARTS, диа. 3/32" (2.36 мм) с лыской (под заказ)</t>
  </si>
  <si>
    <t>#1200</t>
  </si>
  <si>
    <t>Площадка с крупной и мелкой шкуркой для обработки колес</t>
  </si>
  <si>
    <t>#WW52 old</t>
  </si>
  <si>
    <t>Алмазные площадки для обраб. резины с крупным и мелким напылением, набор 3 шт.</t>
  </si>
  <si>
    <t xml:space="preserve">#WW52 </t>
  </si>
  <si>
    <t>WRIGHTWAY Алмазная площадка для обработки резины</t>
  </si>
  <si>
    <t>#RTR-LTF</t>
  </si>
  <si>
    <t>RALPH THORNE Площадка для обработки резины с двухсторонним напылением различной зернистости (150/240)</t>
  </si>
  <si>
    <t>KV</t>
  </si>
  <si>
    <t>#KV1</t>
  </si>
  <si>
    <t>Станок для обработки колес автомодели KV</t>
  </si>
  <si>
    <t>#KV4</t>
  </si>
  <si>
    <t>KV Станок для обработки колёс автомодели с рабочими пластинами с алмазным напылением разной шероховатости - для грубой (размер зёрен 0,250 мм) и прецизионной (0,125 мм) обработки</t>
  </si>
  <si>
    <t>#KV12</t>
  </si>
  <si>
    <t>KV Пассик на станок S&amp;K от двигателя на вал вращения оси, диа. 42,5 мм</t>
  </si>
  <si>
    <t>#KV2</t>
  </si>
  <si>
    <t>KV Ось 1/8" (3.15 мм) для станков обработки шин KV и S&amp;K</t>
  </si>
  <si>
    <t>#KV11</t>
  </si>
  <si>
    <t>KV Чёрная длинная ось 1/8" (3.15 мм) для станков обработки шин KV, S&amp;K, BSV, Kolhoza, Hudy</t>
  </si>
  <si>
    <t>#KV7</t>
  </si>
  <si>
    <t>KV Ось 3/32" (2.36 мм) для станков обработки шин KV, S&amp;K, BSV, Kolhoza, Hudy</t>
  </si>
  <si>
    <t>#KV10</t>
  </si>
  <si>
    <t>KV Чёрная длинная ось 3/32" (2.36 мм) для станков обработки шин KV, S&amp;K, BSV, Kolhoza, Hudy</t>
  </si>
  <si>
    <t>#KV6</t>
  </si>
  <si>
    <t>KV Ось 2 мм для станков обработки шин KV, S&amp;K, BSV, Kolhoza, Hudy</t>
  </si>
  <si>
    <t>#KV9</t>
  </si>
  <si>
    <t>KV Чёрная длинная ось 2 мм для станков обработки шин KV, S&amp;K, BSV, Kolhoza, Hudy</t>
  </si>
  <si>
    <t>#KV5</t>
  </si>
  <si>
    <t>KV Набор для улучшения станка для обработки колёс автомодели KV до версии с рабочими пластинами с алмазным напылением разной шероховатости - для грубой (размер зёрен 0,250 мм) и прецизионной (0,125 мм) обработки</t>
  </si>
  <si>
    <t>#SK0102</t>
  </si>
  <si>
    <t>S&amp;K Станок для обработки колес автомодели</t>
  </si>
  <si>
    <t>BSV Станок для обработки колес автомодели</t>
  </si>
  <si>
    <t xml:space="preserve">BSV Кит-набор для обновления старой версии станка для обработки колёс BSV до текущей </t>
  </si>
  <si>
    <t>#103100</t>
  </si>
  <si>
    <t>Станок для обработки колес автомодели HUDY</t>
  </si>
  <si>
    <t>#751</t>
  </si>
  <si>
    <t>DUBICK Алмазный диск для станка для обработки колёс автомодели HUDY, зернистость 0,250 мм (60 grit)</t>
  </si>
  <si>
    <t>HUDY Набор пассиков на станок HUDY #103100 Ø30 мм. и Ø40 мм. (2 шт.)</t>
  </si>
  <si>
    <t>Оборудование для проточки коллектора</t>
  </si>
  <si>
    <t>DUBICK Алмазный резец для проточки коллектора с кольцом</t>
  </si>
  <si>
    <t>#KV3</t>
  </si>
  <si>
    <t xml:space="preserve">Станок KV для проточки коллекторов </t>
  </si>
  <si>
    <t>#101100</t>
  </si>
  <si>
    <t xml:space="preserve">Станок HUDY для проточки коллекторов </t>
  </si>
  <si>
    <t>#101906</t>
  </si>
  <si>
    <t>Опционный суппорт HUDY для проточки роторов любой длинны</t>
  </si>
  <si>
    <t>Алмазный резец ZHB для проточки коллектора c кольцом</t>
  </si>
  <si>
    <t>J&amp;M</t>
  </si>
  <si>
    <t>Алмазный резец MID America для проточки коллектора c кольцом (под заказ)</t>
  </si>
  <si>
    <t>#101081</t>
  </si>
  <si>
    <t>Алмазный резец HUDY для проточки коллектора без кольца</t>
  </si>
  <si>
    <t>Блоки питания и управления трассой</t>
  </si>
  <si>
    <t>WORM JIM SLOT</t>
  </si>
  <si>
    <t>WORM JIM SLOT Блок питания 1-24 (36)В, 10А, Входное напряжение 110В или 220В. Вес 360 гр. (Пластиковый корпус). Размеры: 150 x 105 x 55 мм</t>
  </si>
  <si>
    <t>WORM JIM SLOT Блок питания 1-24 (36)В, 10А, Входное напряжение 110В или 220В. Вес 790 гр. (Алюминиевый корпус). Размеры: 150 x 105 x 55 мм</t>
  </si>
  <si>
    <t>#SK0108</t>
  </si>
  <si>
    <t>S&amp;K Блок питания 0-17В, 12А. Входное напряжение 110В или 220В. Вес 340 гр. Размеры 110х90х48 мм</t>
  </si>
  <si>
    <t>DUBICK Блок питания 0-15В, 17А. Входное напряжение 110В или 220В. Вес 750 гр. Размеры 122 х 70 х 208 мм</t>
  </si>
  <si>
    <t>#1001</t>
  </si>
  <si>
    <t>БЛОК ПИТАНИЯ 0-15В, 12А, РЕГУЛИРОВКИ ПО ТОКУ И НАПРЯЖЕНИЮ</t>
  </si>
  <si>
    <t>Slot Racing Ukraine</t>
  </si>
  <si>
    <t>Блок питания с регулировкой от 0 до 15 Вольт. Ток до 17 Ампер. Работает от 110 и 220 Вольт. Вес 360 Грамм. Размеры: 100 x 55 x 80 mm. Поставляется со светодиодным светильником для которого предусмотрен отдельный разъем питания. Также есть USB Charger.</t>
  </si>
  <si>
    <t>MTT</t>
  </si>
  <si>
    <t>БЛОК УПРАВЛЕНИЯ ТРАССОЙ MTT</t>
  </si>
  <si>
    <t>MAIN {Solutions}</t>
  </si>
  <si>
    <t xml:space="preserve">Блок управления трассой MainRef. Самое современное программное обеспечение для проведения соревнований и тренировок. Работает со всему современными операционными системами Windows. Комплект с коммутацией.  Монтируется на те же разъёмы, как и SPYTECH (Полностью взаимозаменяем - интерфейс совместим). </t>
  </si>
  <si>
    <t>добавлять фото и описание</t>
  </si>
  <si>
    <t>SPYTECH</t>
  </si>
  <si>
    <t>#1011</t>
  </si>
  <si>
    <t>БЛОК УПРАВЛЕНИЯ ТРАССОЙ SPYTECH</t>
  </si>
  <si>
    <t>Хранение. Коробочки под моторы и органайзеры, банки под колеса и ротора.</t>
  </si>
  <si>
    <t>M573</t>
  </si>
  <si>
    <t>Стикеры для моторных боксов, 6 шт.</t>
  </si>
  <si>
    <t>M602</t>
  </si>
  <si>
    <t>БАНОЧКА KOFORD ДЛЯ РОТОРА, ДИАМЕТР 13.5</t>
  </si>
  <si>
    <t>БАНОЧКА KOFORD ДЛЯ РОТОРА, ДИАМЕТР 13.5, 6 шт.</t>
  </si>
  <si>
    <t>#RT15.5</t>
  </si>
  <si>
    <t>БАНОЧКА ALPHA ДЛЯ РОТОРА, ДИАМЕТР 13,5</t>
  </si>
  <si>
    <t>Пластмассовая коробочка для мотора, прямоугольная с поролоном</t>
  </si>
  <si>
    <t>#RTR-MB</t>
  </si>
  <si>
    <t>RALPH THORNE Пластмассовая коробочка для мотора, прямоугольная с поролоном, 1 шт.</t>
  </si>
  <si>
    <t>#ALPMB</t>
  </si>
  <si>
    <t>#WW15</t>
  </si>
  <si>
    <t xml:space="preserve">#034small </t>
  </si>
  <si>
    <t>Пластмассовая коробочка для мотора 44×33×20 mm, прямоугольная с поролоном</t>
  </si>
  <si>
    <t xml:space="preserve">#034big </t>
  </si>
  <si>
    <t>Пластмассовая коробочка для X-12 мотора 58×32×24 mm, прямоугольная с поролоном</t>
  </si>
  <si>
    <t>#WWFTMB</t>
  </si>
  <si>
    <t>WRIGHT WAY Пластмассовая коробочка для мотора с откидной крышкой и поролоном, 1 уп. (4 шт.)</t>
  </si>
  <si>
    <t>#WW18</t>
  </si>
  <si>
    <t>WRIGHTWAY Пластмассовая коробочка с поролоном для хранения моторов C/D-групп</t>
  </si>
  <si>
    <t xml:space="preserve">#WW19 </t>
  </si>
  <si>
    <t>WRIGHT WAY Пластмассовый бокс с мягкой вставкой для хранения 14 моторов HAWK-размера</t>
  </si>
  <si>
    <t>#BTLS-5</t>
  </si>
  <si>
    <t>ALPHA Баночка для колёс (диа. 23.3 мм, 55.3 выс.), маленькая</t>
  </si>
  <si>
    <t>#BTLS-7</t>
  </si>
  <si>
    <t>ALPHA Баночка для колёс (диа. 28.1 мм, выс. 50.8 мм), большая</t>
  </si>
  <si>
    <t>ALPHA Баночка для колёс (диа. 27.8 мм)</t>
  </si>
  <si>
    <t>JK Баночка для колёс, маленькая (диа. около 23 мм)</t>
  </si>
  <si>
    <t>#U59</t>
  </si>
  <si>
    <t>JK Баночка для колёс, маленькая (диа. около 23,3 мм)</t>
  </si>
  <si>
    <t>#U58</t>
  </si>
  <si>
    <t>JK Баночка для колёс (диа. около 27.3 мм)</t>
  </si>
  <si>
    <t>#U57</t>
  </si>
  <si>
    <t>JK Баночка для колёс (диа. около 31.2 мм)</t>
  </si>
  <si>
    <t>#L32</t>
  </si>
  <si>
    <t>JK Раскладной cтенд для хранения колес</t>
  </si>
  <si>
    <t>MS-SLOTPARTS Стойка для хранения колёс (под заказ)</t>
  </si>
  <si>
    <t>DUBICK Стойка под ротора</t>
  </si>
  <si>
    <t>DUBICK Стойка под ротора и баночки с роторами</t>
  </si>
  <si>
    <t>DUBICK Стойка под кислоту Lucky Bob</t>
  </si>
  <si>
    <t>NeAn Коробочка для хранения станка для обработки колёс KV 110x90x70 мм</t>
  </si>
  <si>
    <t xml:space="preserve">Органайзер с 12 отдельными отсеками 133×78×16 мм, прозрачный </t>
  </si>
  <si>
    <t>ZHB Органайзер для деталей размером 280 х 190 х 30 мм, 40 конфигурируемых секций</t>
  </si>
  <si>
    <t>DUBICK Органайзер для деталей размером 75 х 132 х 16 мм, 12 секций</t>
  </si>
  <si>
    <t>DUBICK Органайзер для деталей размером 104 х 175 х 22 мм, 15 конфигурируемых секций</t>
  </si>
  <si>
    <t>#704</t>
  </si>
  <si>
    <t>DUBICK Органайзер настольный JS Car для работы с мелкими деталями 76,2 × 115 × 10 мм. Имеет встроенный магнит</t>
  </si>
  <si>
    <t>#705</t>
  </si>
  <si>
    <t>DUBICK Органайзер настольный JS Car для работы с мелкими деталями 76,2 × 152,4 × 10 мм. Имеет встроенный магнит</t>
  </si>
  <si>
    <t>#WW210</t>
  </si>
  <si>
    <t>Органайзер 137×137×25 мм с 9 отсеками и 9 контейнерами, прозрачный пластик</t>
  </si>
  <si>
    <t>#WW200</t>
  </si>
  <si>
    <t>Бокс алюминиевый 135×105×21 мм с 12 контейнерами</t>
  </si>
  <si>
    <t>Ящик для инструмента и моделей с органайзером</t>
  </si>
  <si>
    <t>DUBICK Кит-набор для сборки мини-кейса "Рабочее место спортсмена" для детей, размеры 350х210х200 мм, в комлекте ремень для трансортировки</t>
  </si>
  <si>
    <t>DUBICK Собранный мини-кейс "Рабочее место спортсмена" для детей</t>
  </si>
  <si>
    <t>LS slot</t>
  </si>
  <si>
    <t>LS SLOT Кейс "Рабочее место спортсмена", ширина 400 мм, длина 300 мм, глубина 200 мм</t>
  </si>
  <si>
    <t>ВЫПОЛНЯЕМЫЕ  РАБОТЫ  (ПОД ЗАКАЗ)</t>
  </si>
  <si>
    <t xml:space="preserve">Намагничивание магнитов </t>
  </si>
  <si>
    <t>подумать о фото</t>
  </si>
  <si>
    <t xml:space="preserve">ПЕРЕБАЛАНСИРОВКА РОТОРА </t>
  </si>
  <si>
    <t xml:space="preserve">СБОРКА МОДЕЛИ К ГОНКЕ (без учёта компл. и стоим. сборки мотора)                 </t>
  </si>
  <si>
    <t>СБОРКА МОТОРА (без учёта комплектующих. и стоимости проточки вала)</t>
  </si>
  <si>
    <t>#104</t>
  </si>
  <si>
    <t>ШЛИФОВКА ВАЛА РОТОРА ДО ДИАМЕТРА 1,5 мм</t>
  </si>
  <si>
    <t>#105</t>
  </si>
  <si>
    <t>ПРОТОЧКА КОЛЛЕКТОРА НА ВЫСОКОТОЧНОМ СТАНКЕ "HUDY"</t>
  </si>
  <si>
    <t>#106</t>
  </si>
  <si>
    <t xml:space="preserve">ИЗГОТОВЛЕНИЕ КОМПЛЕКТА КОЛЕС (НАКЛЕИВАНИЕ+ОБТОЧКА)  </t>
  </si>
  <si>
    <t>#107</t>
  </si>
  <si>
    <t>Окраска кузова модели аэрографом</t>
  </si>
  <si>
    <t>Вырезание, усиление и установка кузова на модель</t>
  </si>
  <si>
    <t>Наклеивание шестерен на ось и проточка ступиц</t>
  </si>
  <si>
    <t>#110</t>
  </si>
  <si>
    <t>Пользование алмазной шарошкой на одно расшлифовывание магнитов</t>
  </si>
  <si>
    <t>RC-модели</t>
  </si>
  <si>
    <t>#58661</t>
  </si>
  <si>
    <t>TAMIYA Модель RC грузовик 1/14 "Buggyra racing Fat Fox (TT-01 type E)"</t>
  </si>
  <si>
    <t>#58642</t>
  </si>
  <si>
    <t>TAMIYA Модель RC грузовик 1/14 "Team REINERT Racing MAN TGS (TT-01 type E)"</t>
  </si>
  <si>
    <t>#58683</t>
  </si>
  <si>
    <t>TAMIYA Модель RC грузовик 1/14 "Mercedes-Benz Race Truck Actros MP4 MB Motorsport (TT-01 type E)"</t>
  </si>
  <si>
    <t>#51004</t>
  </si>
  <si>
    <t>TAMIYA Набор деталей для RC-моделей "TT-01 G parts"</t>
  </si>
  <si>
    <t>#51588</t>
  </si>
  <si>
    <t>TAMIYA Комплект колёс "On road truck wheels", 2 передних/ 2 задних</t>
  </si>
  <si>
    <t>#51589</t>
  </si>
  <si>
    <t>TAMIYA Комплект шин "On road truck tires", 2 шт.</t>
  </si>
  <si>
    <t>#54358</t>
  </si>
  <si>
    <t>TAMIYA RC-Мотор "RC RS-540 TORQUE-TUNED MOTOR"</t>
  </si>
  <si>
    <t>#45057</t>
  </si>
  <si>
    <t>TAMIYA Регулятор хода - TBLE-02S (бесколлекторный)</t>
  </si>
  <si>
    <t>Декоративные малярные маски Taylo Racing для окраски кузовов RC-моделей</t>
  </si>
  <si>
    <t>TAYLO RACING</t>
  </si>
  <si>
    <t>#026RC</t>
  </si>
  <si>
    <t>TAYLO RACING Маски для покраски кузова декоративные "DRIPS"</t>
  </si>
  <si>
    <t>#027RC</t>
  </si>
  <si>
    <t>TAYLO RACING Маски для покраски кузова декоративные "Graphics"</t>
  </si>
  <si>
    <t>#028RC</t>
  </si>
  <si>
    <t>TAYLO RACING Маски для покраски кузова декоративные "FLAME"</t>
  </si>
  <si>
    <t>#029RC</t>
  </si>
  <si>
    <t>#030RC</t>
  </si>
  <si>
    <t>TAYLO RACING Маски для покраски кузова декоративные "GRAPHICS"</t>
  </si>
  <si>
    <t>#031RC</t>
  </si>
  <si>
    <t>#032RC</t>
  </si>
  <si>
    <t>#033RC</t>
  </si>
  <si>
    <t>Cумма в рублях:</t>
  </si>
  <si>
    <t>Итог в долларах:</t>
  </si>
  <si>
    <t>Ротор KOFORD  группы X12, с углом опережения 40º, 44º, 48º диаметр 0.518"</t>
  </si>
  <si>
    <t>Ротор KOFORD  группы X12, с углом опережения 38º, 42º, 45º, 46º, 47º диаметр 0.518"</t>
  </si>
  <si>
    <t>#M468-40, #M468-44, #M468-48</t>
  </si>
  <si>
    <t>#M468-38, #M468-42, #M468-45, #M468-46, #M468-47</t>
  </si>
  <si>
    <t>ARP Шестерня на электродвигатель 48 pitch (0,5 модуль) 7 зубов, на вал 2 мм, стальная</t>
  </si>
  <si>
    <t>#arp4807s</t>
  </si>
  <si>
    <t>ARP Шестерня на электродвигатель 48 pitch (0,5 модуль) 8 зубов, на вал 2 мм, стальная</t>
  </si>
  <si>
    <t>#arp4808s</t>
  </si>
  <si>
    <t>ARP Шестерня на электродвигатель 48 pitch (0,5 модуль) 8 зубов, с углом, на вал 2 мм, нержавеющая сталь</t>
  </si>
  <si>
    <t>#arp4808a</t>
  </si>
  <si>
    <t>ARP Шестерня на электродвигатель 48 pitch (0,5 модуль) 9 зубов, на вал 2 мм, стальная</t>
  </si>
  <si>
    <t>arp4809s</t>
  </si>
  <si>
    <t>ARP Шестерня на электродвигатель 48 pitch (0,5 модуль) 10 зубов, на вал 2 мм, стальная</t>
  </si>
  <si>
    <t>#arp4810s</t>
  </si>
  <si>
    <t>ARP Шестерня на электродвигатель 48 pitch (0,5 модуль) 10 зубов, с углом, на вал 2 мм, нержавеющая сталь</t>
  </si>
  <si>
    <t>#arp4810a</t>
  </si>
  <si>
    <t>ARP Шестерня на электродвигатель 48 pitch (0,5 модуль) 11 зубов, на вал 2 мм,  стальная</t>
  </si>
  <si>
    <t>#arp4811s</t>
  </si>
  <si>
    <t>ARP Шестерня на электродвигатель 48 pitch (0,5 модуль) 11 зубов, с углом, на вал 2 мм, нержавеющая сталь</t>
  </si>
  <si>
    <t>#arp4811a</t>
  </si>
  <si>
    <t>ARP Шестерня на электродвигатель 48 pitch (0,5 модуль) 12 зубов, на вал 2 мм, стальная</t>
  </si>
  <si>
    <t>#arp4812s</t>
  </si>
  <si>
    <t>ARP Шестерня на электродвигатель 48 pitch (0,5 модуль) 13 зубов, на вал 2 мм, стальная</t>
  </si>
  <si>
    <t>#arp4813s</t>
  </si>
  <si>
    <t>ARP Шестерня на электродвигатель 48 pitch (0,5 модуль) 13 зубов, с углом, на вал 2 мм, нержавеющая сталь</t>
  </si>
  <si>
    <t>#arp4813a</t>
  </si>
  <si>
    <t>ARP Шестерня на электродвигатель 48 pitch (0,5 модуль) 12 зубов, с углом, на вал 2 мм, нержавеющая сталь</t>
  </si>
  <si>
    <t>#arp4812a</t>
  </si>
  <si>
    <t>ARP Шестерня на электродвигатель 48 pitch (0,5 модуль) 14 зубов с углом, на вал 2 мм, нержавеющая сталь</t>
  </si>
  <si>
    <t>#arp4814a</t>
  </si>
  <si>
    <t>#G637m</t>
  </si>
  <si>
    <t>#PS-619</t>
  </si>
  <si>
    <t>PROSLOT Провод силиковоный 18Ga (0,82 мм²) припаянный к медным клипсам, розовый</t>
  </si>
  <si>
    <t>REDFOX Кузов Wing-style (G7) Foxtail wing с ребром, Lexan толщиной 0.125 мм</t>
  </si>
  <si>
    <t>#RFST17C5R</t>
  </si>
  <si>
    <t>#RFST18C5R</t>
  </si>
  <si>
    <t>REDFOX Кузов Wing-style (G7) Shadow wing с ребром, Lexan толщиной 0.125 мм</t>
  </si>
  <si>
    <t>#RFST19C5R</t>
  </si>
  <si>
    <t>REDFOX Кузов Wing-style (G7) Corvette hype wing, Lexan толщиной 0.125 мм</t>
  </si>
  <si>
    <t>#333</t>
  </si>
  <si>
    <t>CAHOZA Клипсы для проводов в токосъемник латунные, короткие, пара</t>
  </si>
  <si>
    <t>#U30</t>
  </si>
  <si>
    <t>JK Клипсы крепления кузова для шасси 1/32 "F1 cheetah" #C62, пара</t>
  </si>
  <si>
    <t>EAGLE</t>
  </si>
  <si>
    <t>#EDP105</t>
  </si>
  <si>
    <t>EAGLE Прикатка для токоведущих экранов трассы</t>
  </si>
  <si>
    <t>RALPH THORNE Кузов 1/24 NSX, Lexan толщиной 0.175 мм</t>
  </si>
  <si>
    <t>#NSX007</t>
  </si>
  <si>
    <t>RALPH THORNE Кузов 1/24 4" Titan COT Stock Car, Lexan толщиной 0.175 мм</t>
  </si>
  <si>
    <t>#TITANCOT007</t>
  </si>
  <si>
    <t>RALPH THORNE Кузов 1/24 GTP High down force ORCA, Lexan толщиной 0.175 мм</t>
  </si>
  <si>
    <t>#ORCAHD007</t>
  </si>
  <si>
    <t>RALPH THORNE Кузов 1/24 4" Evolution dirt late modified, Lexan толщиной 0.175 мм</t>
  </si>
  <si>
    <t>#1278A</t>
  </si>
  <si>
    <t>#1073B</t>
  </si>
  <si>
    <t>LUCKY BOB Лак для роторов, синий (blue)</t>
  </si>
  <si>
    <t>#MID130HW</t>
  </si>
  <si>
    <t>MID AMERICA Токосъемник со стандартным профилем AERO, нейлон (красный), с резьбой, утяжелённый</t>
  </si>
  <si>
    <t>MID AMERICA Гайка токосъёмника алюминиевая, под ключ-шпильку #MID138, чёрная, 1 уп. (6 шт.)</t>
  </si>
  <si>
    <t>MID AMERICA Приспособление для нарезания резьбы на токосъёмнике - Метрическая резьба M5</t>
  </si>
  <si>
    <t>MID AMERICA Приспособление для нарезания резьбы на токосъёмнике - Дюймовая (имперская) резьба 0-80</t>
  </si>
  <si>
    <t>#MID416</t>
  </si>
  <si>
    <t>#MID416M</t>
  </si>
  <si>
    <t>#MID850</t>
  </si>
  <si>
    <t>MID AMERICA Диски задних колес модели на ось 3/32" (2.36 мм), шириной 20 мм, Ø9.5 мм, углеродное волокно</t>
  </si>
  <si>
    <t>MID AMERICA Диски задних колес модели на ось 3/32" (2.36 мм), шириной 20 мм, Ø9.5 мм, углеродное волокно, 1 уп. ( 6 пар)</t>
  </si>
  <si>
    <t>#MID851</t>
  </si>
  <si>
    <t>MID AMERICA Диски задних колес модели на ось 3/32" (2.36 мм), шириной 20 мм, Ø10.5 мм, углеродное волокно</t>
  </si>
  <si>
    <t>MID AMERICA Диски задних колес модели на ось 3/32" (2.36 мм), шириной 20 мм, Ø10.5 мм, углеродное волокно, 1 уп. (6 пар)</t>
  </si>
  <si>
    <t>#MID856</t>
  </si>
  <si>
    <t>MID AMERICA Диски задних колес модели на ось 3/32" (2.36 мм), шириной 20 мм, Ø14 мм, углеродное волокно</t>
  </si>
  <si>
    <t>MID AMERICA Диски задних колес модели на ось 3/32" (2.36 мм), шириной 20 мм, Ø14 мм, углеродное волокно, 1 уп. (6 пар)</t>
  </si>
  <si>
    <t>#0154T</t>
  </si>
  <si>
    <t>#0154</t>
  </si>
  <si>
    <t>OLEG Кузов Production 1/24 Toyota Camry NASCAR, Lexan толщиной 0.125 мм, с масками</t>
  </si>
  <si>
    <t>OLEG Кузов Production 1/24 Toyota Camry NASCAR, Lexan толщиной 0.175 мм, с масками</t>
  </si>
  <si>
    <t>RED FOX Токосъемник с низким профилем "premium high performance", графитовый, без резьбы, удлиненный</t>
  </si>
  <si>
    <t>#RFBAGPG</t>
  </si>
  <si>
    <t>RED FOX Токосъемник с низким профилем "premium high performance", графитовый, без резьбы, удлиненный, 1 уп. (6 шт.)</t>
  </si>
  <si>
    <t>#RFBAGP</t>
  </si>
  <si>
    <t>RED FOX Токосъемник с низким профилем "premium high performance", без резьбы, удлиненный, цветной</t>
  </si>
  <si>
    <t>RED FOX Токосъемник с низким профилем "premium high performance", без резьбы, удлиненный, цветной, 1 уп. (6 шт.)</t>
  </si>
  <si>
    <t>#KV8</t>
  </si>
  <si>
    <t>KV Иголка для снятия "корочек" для станка для обработки шин KV</t>
  </si>
  <si>
    <t>#M9BB</t>
  </si>
  <si>
    <t>JK Мотор Hawk 9 с шарикоподшипниками SKF и компьютерной балансировкой</t>
  </si>
  <si>
    <t>JK 3/32" x 3/16" (2.36 х 4.76 мм) буксы в шасси Production, 1 уп. (6 пар)</t>
  </si>
  <si>
    <t xml:space="preserve">KOFORD 3/32" х  3/16" (2.36 х 4.76 мм) буксы в шасси Production, пара  </t>
  </si>
  <si>
    <t>KOFORD 3/32" х  3/16" (2.36 х 4.76 мм) буксы в шасси Production, 1 уп. (6 пар)</t>
  </si>
  <si>
    <t>JK Шестерня 48 pitch (0,5 модуль) 26 зубов, под ось 1/8" (3.15 мм), Ø14.76 мм, с винтом</t>
  </si>
  <si>
    <t>JK Шестерня 48 pitch (0,5 модуль) 26 зубов, под ось 1/8" (3.15 мм) с переходником под ось 3/32" (2.36 мм), Ø14.76 мм, с винтом</t>
  </si>
  <si>
    <t>MID AMERICA Гайка токосъёмника алюминиевая, имеет метрическую резьбу, чёрная</t>
  </si>
  <si>
    <t>#MID133B</t>
  </si>
  <si>
    <t>DUBICK Регулируемый картридж для электронного пульта DUBICK Fanat PRO</t>
  </si>
  <si>
    <t>CAHOZA Шестерня на электродвигатель 64 pitch (0,4 модуль) 7 зубов, EDM, на вал 2 мм, с чёрным покрытием</t>
  </si>
  <si>
    <t>#MID808A</t>
  </si>
  <si>
    <t>#MID808B</t>
  </si>
  <si>
    <t>#MID808C</t>
  </si>
  <si>
    <t>#MID808D</t>
  </si>
  <si>
    <t>DUBICK Алмазная площадка для обработки резины, с крупным и мелким напылением</t>
  </si>
  <si>
    <t>#767</t>
  </si>
  <si>
    <t>#766</t>
  </si>
  <si>
    <t>DUBICK Пилочка алмазная для проточки паза в щётках</t>
  </si>
  <si>
    <t>#1300</t>
  </si>
  <si>
    <t>#111</t>
  </si>
  <si>
    <t>#112</t>
  </si>
  <si>
    <t>ZHB Нарезка метрической резьбы М5 на токосъёмнике</t>
  </si>
  <si>
    <t>ZHB Нарезка дюймовой (имперской) резьбы 0-80 на токосъёмнике</t>
  </si>
  <si>
    <t>Оправки KOFORD разного диаметра для установки подшипников в мотор, большого диаметра</t>
  </si>
  <si>
    <t>#M188-537 #M188-539 #M188-541 #M188-542 #M188-569 #M188-571</t>
  </si>
  <si>
    <t>#M188C</t>
  </si>
  <si>
    <t>#M188</t>
  </si>
  <si>
    <t>KOFORD Оправка для установки подшипников в мотор (укороченная версия - Eurosport)</t>
  </si>
  <si>
    <t>#M523-471 #M523-476 #M523-478 #M523-479 #M523-480 #M523-481 #M523-484 #M523-485 #M523-486 #M523-487 #M523-488 #M523-489 #M523-490 #M523-491 #M523-500 #M523-501</t>
  </si>
  <si>
    <t>QBICK</t>
  </si>
  <si>
    <t>QBICK Набор для сборки мини кейса для хранения/транспортировки моделей</t>
  </si>
  <si>
    <t>KOFORD Шестерня на электродвигатель 64 pitch (0.4 модуль) 8 зубов, на вал 2 мм</t>
  </si>
  <si>
    <t>#M599-8</t>
  </si>
  <si>
    <t>#750</t>
  </si>
  <si>
    <t>DUBICK Мотор Panda 55,000 rpm 12В</t>
  </si>
  <si>
    <t>#RFBRAIDW</t>
  </si>
  <si>
    <t>RED FOX Щётки в токосъёмник тонкие и широкие, с серебряным покрытием, 1 пара</t>
  </si>
  <si>
    <t>#51002</t>
  </si>
  <si>
    <t>TAMIYA Набор деталей для RC-моделей "TT-01 A parts"</t>
  </si>
  <si>
    <t>SCB Щётки в токосъёмник LOW SCUFF (размеры: 3,0 x 0,35 мм х 26 мм), никелированные, 5 пар</t>
  </si>
  <si>
    <t>#LSNI01075</t>
  </si>
  <si>
    <t>SCB Щётки в токосъёмник STANDARD (размеры: 4,2 x 0,35 мм х 26 мм), лужёные, 5 пар</t>
  </si>
  <si>
    <t>#STSN01110</t>
  </si>
  <si>
    <t>SCB Щётки в токосъёмник SUPER FINE (размеры: 4,0 x 0,25 мм х 26 мм), лужёные, 5 пар</t>
  </si>
  <si>
    <t>#SFSN01085</t>
  </si>
  <si>
    <t>SCB Щётки в токосъёмник SUPER SMALL (размеры: 2,8 x 0,35 мм х 26 мм), лужёные, 5 пар</t>
  </si>
  <si>
    <t>#SSSN01075</t>
  </si>
  <si>
    <t>SCB Щётки в токосъёмник SUPER DOWN (размеры: 3,8 x 0,35 мм х 26 мм), лужёные, 5 пар</t>
  </si>
  <si>
    <t>#SDSN01095</t>
  </si>
  <si>
    <t>#P610N</t>
  </si>
  <si>
    <t>#P610N-6</t>
  </si>
  <si>
    <t>JK Шестерня на электродвигатель 64 pitch (0,4 модуль) 10 зубов, нержавеющая сталь, под напрессовку на вал, узкая, 1 шт.</t>
  </si>
  <si>
    <t>JK Шестерня на электродвигатель 64 pitch (0,4 модуль) 10 зубов, нержавеющая сталь, под напрессовку на вал, узкая, 1 уп. (6 шт.)</t>
  </si>
  <si>
    <t>MID AMERICA Шины задних колес "Premium FISH", внутренний Ø 7.6 мм, внешний Ø 17.5 мм, ширина 31 мм, 10 пар</t>
  </si>
  <si>
    <t>MID AMERICA Шины задних колес "Premium FISH", внутренний Ø 7.6 мм, внешний Ø 17.5 мм, ширина 31 мм, пара</t>
  </si>
  <si>
    <t>MID AMERICA Шины задних колес "Premium FISH", внутренний Ø 8.9 мм внешний Ø 18.3 мм, ширина 31 мм, пара</t>
  </si>
  <si>
    <t>MID AMERICA Шины задних колес "Premium FISH", внутренний Ø 8.9 мм, внешний Ø 18.3 мм, ширина 31 мм,, 10 пар</t>
  </si>
  <si>
    <t>MID AMERICA Шины задних колес "Premium FISH", внутренний Ø 8.9 мм, внешний Ø 22.8 мм, ширина 31 мм, пара</t>
  </si>
  <si>
    <t>MID AMERICA Шины задних колес "Premium FISH", внутренний Ø 8.9 мм, внешний Ø 22.8 мм, ширина 31 мм, 10 пар</t>
  </si>
  <si>
    <t>MID AMERICA Шины задних колес "Premium FISH", внутренний Ø 11.5 мм, внешний Ø 22.5 мм, ширина 31 мм, пара</t>
  </si>
  <si>
    <t>MID AMERICA Шины задних колес "Premium FISH", внутренний Ø 11.5 мм, внешний Ø 22.5 мм, ширина 31 мм, 10 пар</t>
  </si>
  <si>
    <t>#102-P</t>
  </si>
  <si>
    <t>#102-L</t>
  </si>
  <si>
    <t>#100-P</t>
  </si>
  <si>
    <t>#100-L</t>
  </si>
  <si>
    <t>#101-P</t>
  </si>
  <si>
    <t>#101-L</t>
  </si>
  <si>
    <t>#105-P</t>
  </si>
  <si>
    <t>#105-L</t>
  </si>
  <si>
    <t>#103-P</t>
  </si>
  <si>
    <t>#103-L</t>
  </si>
  <si>
    <t>#70-P</t>
  </si>
  <si>
    <t>#70-L</t>
  </si>
  <si>
    <t>#71-P</t>
  </si>
  <si>
    <t>#71-L</t>
  </si>
  <si>
    <t>#40-P</t>
  </si>
  <si>
    <t>#40-L</t>
  </si>
  <si>
    <t>#41-P</t>
  </si>
  <si>
    <t>#41-L</t>
  </si>
  <si>
    <t>#42-P</t>
  </si>
  <si>
    <t>#42-L</t>
  </si>
  <si>
    <t>#43-P</t>
  </si>
  <si>
    <t>#43-L</t>
  </si>
  <si>
    <t>#44-P</t>
  </si>
  <si>
    <t>#44-L</t>
  </si>
  <si>
    <t>#45-P</t>
  </si>
  <si>
    <t>#45-L</t>
  </si>
  <si>
    <t>#46-P</t>
  </si>
  <si>
    <t>#46-L</t>
  </si>
  <si>
    <t>#47-P</t>
  </si>
  <si>
    <t>#47-L</t>
  </si>
  <si>
    <t>#48-P</t>
  </si>
  <si>
    <t>#48-L</t>
  </si>
  <si>
    <t>#49-P</t>
  </si>
  <si>
    <t>#49-L</t>
  </si>
  <si>
    <t>#50-P</t>
  </si>
  <si>
    <t>#50-L</t>
  </si>
  <si>
    <t>#01-P</t>
  </si>
  <si>
    <t>#01-L</t>
  </si>
  <si>
    <t>#02-P</t>
  </si>
  <si>
    <t>#02-L</t>
  </si>
  <si>
    <t>#03-P</t>
  </si>
  <si>
    <t>#03-L</t>
  </si>
  <si>
    <t>#04-P</t>
  </si>
  <si>
    <t>#04-L</t>
  </si>
  <si>
    <t>#05-P</t>
  </si>
  <si>
    <t>#05-L</t>
  </si>
  <si>
    <t>#06-P</t>
  </si>
  <si>
    <t>#06-L</t>
  </si>
  <si>
    <t>#07-P</t>
  </si>
  <si>
    <t>#07-L</t>
  </si>
  <si>
    <t>#08-P</t>
  </si>
  <si>
    <t>#08-L</t>
  </si>
  <si>
    <t>#09-P</t>
  </si>
  <si>
    <t>#09-L</t>
  </si>
  <si>
    <t>#10-P</t>
  </si>
  <si>
    <t>#10-L</t>
  </si>
  <si>
    <t>#11-P</t>
  </si>
  <si>
    <t>#11-L</t>
  </si>
  <si>
    <t>#12-P</t>
  </si>
  <si>
    <t>#12-L</t>
  </si>
  <si>
    <t>#13-P</t>
  </si>
  <si>
    <t>#13-L</t>
  </si>
  <si>
    <t>#14-P</t>
  </si>
  <si>
    <t>#14-L</t>
  </si>
  <si>
    <t>#15-P</t>
  </si>
  <si>
    <t>#15-L</t>
  </si>
  <si>
    <t>#16-P</t>
  </si>
  <si>
    <t>#16-L</t>
  </si>
  <si>
    <t>#17-P</t>
  </si>
  <si>
    <t>#17-L</t>
  </si>
  <si>
    <t>#18-P</t>
  </si>
  <si>
    <t>#18-L</t>
  </si>
  <si>
    <t>#19-P</t>
  </si>
  <si>
    <t>#19-L</t>
  </si>
  <si>
    <t>#20-P</t>
  </si>
  <si>
    <t>#20-L</t>
  </si>
  <si>
    <t>#21-P</t>
  </si>
  <si>
    <t>#21-L</t>
  </si>
  <si>
    <t>#22-P</t>
  </si>
  <si>
    <t>#22-L</t>
  </si>
  <si>
    <t>#23-P</t>
  </si>
  <si>
    <t>#23-L</t>
  </si>
  <si>
    <t>#24-P</t>
  </si>
  <si>
    <t>#24-L</t>
  </si>
  <si>
    <t>#25-P</t>
  </si>
  <si>
    <t>#25-L</t>
  </si>
  <si>
    <t>#26-P</t>
  </si>
  <si>
    <t>#26-L</t>
  </si>
  <si>
    <t>#27-P</t>
  </si>
  <si>
    <t>#27-L</t>
  </si>
  <si>
    <t>#28-P</t>
  </si>
  <si>
    <t>#28-L</t>
  </si>
  <si>
    <t>#82-P</t>
  </si>
  <si>
    <t>#81-P</t>
  </si>
  <si>
    <t>#80-P</t>
  </si>
  <si>
    <t>Салон с моторным отсеком для кузова Spano GTAб,  McLaren P1 кл. "Чайник" , ПВХ</t>
  </si>
  <si>
    <t>Салон для кузовов класса "Чайник", ПВХ</t>
  </si>
  <si>
    <t>Салон для кузовов класса "Чайник", с каркасом безопасности и огнетушителем, ПВХ</t>
  </si>
  <si>
    <t>Пилот для кузовов класса Production 1/32, ПВХ</t>
  </si>
  <si>
    <t>Салон для кузовов класса Production 1/32, ПВХ</t>
  </si>
  <si>
    <t>Салон для кузовов класса Production 1/24, ПВХ</t>
  </si>
  <si>
    <t>Салон для кузова Production 1/24 с задним сидением, ПВХ</t>
  </si>
  <si>
    <t>KOFORD Шестерня на электродвигатель 64 pitch (0.4 модуль) 8 зубов, на вал 2 мм, с чёрным алмазным покрытием</t>
  </si>
  <si>
    <t>#M542</t>
  </si>
  <si>
    <t>KOFORD Шестерня на электродвигатель 64 pitch (0.4 модуль) 8 зубов, на вал 2 мм, с чёрным алмазным покрытием, для G7</t>
  </si>
  <si>
    <t>#M515</t>
  </si>
  <si>
    <t>KOFORD Шестерня на электродвигатель 64 pitch (0.4 модуль) 9 зубов, на вал 2 мм, прецизионно закалённая</t>
  </si>
  <si>
    <t>#M323-9</t>
  </si>
  <si>
    <t>KOFORD Шестерня на электродвигатель 64 pitch (0.4 модуль) 10 зубов, на вал 2 мм, прецизионно закалённая</t>
  </si>
  <si>
    <t>#M323-10</t>
  </si>
  <si>
    <t>KOFORD Аэродинамический комплект G-7, боковины 0,125 мм (.005"), спойлер 0,125 мм (.005"), 1 шт.</t>
  </si>
  <si>
    <t>#M203T5</t>
  </si>
  <si>
    <t>KOFORD Аэродинамический комплект G-7, боковины 0,125 мм (.005"), спойлер 0,125 мм (.005"), 1 уп. (6 шт.)</t>
  </si>
  <si>
    <t>NeAn Кузов "Чайник" Glickenhaus SCG 003 2015, ПВХ толщиной 0.4 мм</t>
  </si>
  <si>
    <t>#31-P</t>
  </si>
  <si>
    <t>NeAn Кузов Production 1/32 Glickenhaus SCG 007, Lexan толщиной 0.125 мм, 0.175 мм, 0.25 мм</t>
  </si>
  <si>
    <t>#65-L-5 #65-L-7 #65-L-10</t>
  </si>
  <si>
    <t>#65-L-15</t>
  </si>
  <si>
    <t>NeAn Кузов Production 1/32 Glickenhaus SCG 007, Lexan толщиной 0.381 мм</t>
  </si>
  <si>
    <t>NeAn Кузов Production 1/32 Glickenhaus SCG 007, ПВХ толщиной 0.2 мм</t>
  </si>
  <si>
    <t>#65-P</t>
  </si>
  <si>
    <t>#TRMTR440</t>
  </si>
  <si>
    <t>#31-L-10</t>
  </si>
  <si>
    <t>NeAn Кузов "Чайник" Glickenhaus SCG 003 2015, Lexan толщиной 0,25 мм</t>
  </si>
  <si>
    <t>#29-P</t>
  </si>
  <si>
    <t>#30-P</t>
  </si>
  <si>
    <t>NeAn Кузов "Чайник", KTM X-BOW GT-4, ПВХ толщиной 0.4 мм</t>
  </si>
  <si>
    <t>NeAn Кузов "Чайник" Chevrolet Corvette Coupe 1960, ПВХ толщиной 0,4 мм</t>
  </si>
  <si>
    <t>SLOTRACINGSHOP</t>
  </si>
  <si>
    <t>#C140</t>
  </si>
  <si>
    <t>CHAMPION Комплект модели Prod.1/24 с шасси "ASTRO", без кузова</t>
  </si>
  <si>
    <t>#PM</t>
  </si>
  <si>
    <t>BSV Шины задних колес LUXURY FISH, внутренний Ø 13.7 мм, внешний Ø 24.1 мм, ширина 19.7 мм, пара</t>
  </si>
  <si>
    <t>NeAn Кузов Eurosport 1/24-U Audi R8, Lexan толщиной 0.125 мм</t>
  </si>
  <si>
    <t>#159-L-5</t>
  </si>
  <si>
    <t>NeAn Кузов Eurosport 1/24-U Audi R8, Lexan толщиной 0.175 мм</t>
  </si>
  <si>
    <t>#159-L-7</t>
  </si>
  <si>
    <t>#159-P</t>
  </si>
  <si>
    <t>NeAn Кузов Eurosport 1/24-U Audi R8, ПВХ толщиной 0.2 мм</t>
  </si>
  <si>
    <t>NeAn Кузов Eurosport 1/32-U Audi R8, Lexan толщиной 0.125 мм</t>
  </si>
  <si>
    <t>#160-L-5</t>
  </si>
  <si>
    <t>NeAn Кузов Eurosport 1/32-U Audi R8, Lexan толщиной 0.175 мм</t>
  </si>
  <si>
    <t>#160-L-7</t>
  </si>
  <si>
    <t>NeAn Кузов Eurosport 1/32-U Audi R8, ПВХ толщиной 0.2 мм</t>
  </si>
  <si>
    <t>#160-P</t>
  </si>
  <si>
    <t>NeAn Кузов Production 1/32 Intrepid RM 1, Lexan толщиной 0.125 мм</t>
  </si>
  <si>
    <t>#66-L-5</t>
  </si>
  <si>
    <t>NeAn Кузов Production 1/32 Intrepid RM 1, Lexan толщиной 0.175 мм</t>
  </si>
  <si>
    <t>#66-L-7</t>
  </si>
  <si>
    <t>NeAn Кузов Production 1/32 Intrepid RM 1, ПВХ толщиной 0.2 мм</t>
  </si>
  <si>
    <t>#66-P</t>
  </si>
  <si>
    <t>MID AMERICA 3/32" (2.36 мм) буксы в шасси Production регулируемые, с широкой шляпкой (BIG SHOULDER), 1 уп. ( 6 пар)</t>
  </si>
  <si>
    <t>#MID554</t>
  </si>
  <si>
    <t>#339</t>
  </si>
  <si>
    <t>CAHOZA Токосъемник с низким профилем, нейлоновый, с ровным килем, фиолетовый, без резьбы</t>
  </si>
  <si>
    <t>#6-B</t>
  </si>
  <si>
    <t>CAHOZA Шестерня 64 pitch (0,4 модуль), 35 зубов, прямая, более твёрдая (HD), под ось 3/32", Ø14.62 мм</t>
  </si>
  <si>
    <t>CAHOZA Шестерня 64 pitch (0,4 модуль), 37 зубов, прямая, более твёрдая (HD), под ось 3/32", Ø15.42 мм</t>
  </si>
  <si>
    <t>#C26C</t>
  </si>
  <si>
    <t>JK Центральная часть для шасси 4" "Cheetah Aeolos"</t>
  </si>
  <si>
    <t>JK Боковая часть ("Уши) для шасси 1/24 4" "Cheetah Aeolos"</t>
  </si>
  <si>
    <t>#C26P</t>
  </si>
  <si>
    <t>#C26PT</t>
  </si>
  <si>
    <t>JK Боковая часть ("Уши) для шасси 1/24 4" "Cheetah Aeolos" толщиной 1 мм</t>
  </si>
  <si>
    <t>#U28-10</t>
  </si>
  <si>
    <t>JK Клипсы для проводов в токосъемник из посеребренной меди, длинные, 1 уп. (10 пар)</t>
  </si>
  <si>
    <t>#M430</t>
  </si>
  <si>
    <t>KOFORD Провод силиконовый 18Ga (сечение 0,82 мм²), супер гибкий, жёлтый, с клипсами, 1 пара</t>
  </si>
  <si>
    <t>#M667</t>
  </si>
  <si>
    <t>KOFORD Провод силиконовый 18Ga (сечение 0,82 мм²) ультралегкий, желтый, 9 м (30 ft)</t>
  </si>
  <si>
    <t>RED FOX Гайка токосъёмника с анодированием, в ассортименте (чёрное, золотое, зелёное, фиолетовое, красное, синее)</t>
  </si>
  <si>
    <t>#RFALUNUT-BL #RFALUNUT-G #RFALUNUT-GR #RFALUNUT-P #RFALUNUT-R #RFALUNUT-B</t>
  </si>
  <si>
    <t>#SF40110</t>
  </si>
  <si>
    <t>SLOT FOX Кисточка для паяльной кислоты, 1 уп. (10 шт.)</t>
  </si>
  <si>
    <t>SLOT FOX Кисточка для паяльной кислоты, 1 шт.</t>
  </si>
  <si>
    <t>#M623S</t>
  </si>
  <si>
    <t>KOFORD Ось задняя Ø3/32" (2.36 мм), прецизионная, длина 53 мм, 1 шт.</t>
  </si>
  <si>
    <t>KOFORD Ось задняя Ø3/32" (2.36 мм), прецизионная, длина 53 мм, 1 уп. (6 шт.)</t>
  </si>
  <si>
    <t>KOFORD Ось задняя Ø3/32" (2.36 мм), прецизионная, длина 53 мм, упаковка 100 шт.</t>
  </si>
  <si>
    <t>#M527B</t>
  </si>
  <si>
    <t>KOFORD Мотор Koford X-12, blueprinted, с шунтами и шарикоподшипниками</t>
  </si>
  <si>
    <t>RED FOX Щётки в токосъёмник 408 жил "High Performance", (размеры: 5.1 мм х 0.9 мм), 1 пара</t>
  </si>
  <si>
    <t>RED FOX Щётки в токосъёмник 408 "High Performance", (размеры: 5.1 мм х 0.9 мм), 30 пар</t>
  </si>
  <si>
    <t>MID AMERICA Щётки в токосъёмник 456, (размеры: 4.4 мм х 0.9 мм), пара</t>
  </si>
  <si>
    <t>MID AMERICA Щётки в токосъёмник 456, (размеры: 4.4 мм х 0.9 мм), 30 пар</t>
  </si>
  <si>
    <t>BSV Шестерня 72 pitch (0.35 модуль) 42 зуба с углом 6°, под ось 3/32" (2.36 мм), Ø15.0 мм</t>
  </si>
  <si>
    <t>RALPH THORNE Площадка для обработки резины с напылением зернистостью 240</t>
  </si>
  <si>
    <t>PROSLOT Шестерня 64 pitch (0,4 модуль) 34 зуба, под ось 3/32" (2.36 мм), Ø14.3 мм, с винтом, 1 уп. (6 шт.)</t>
  </si>
  <si>
    <t>#PS-680-34</t>
  </si>
  <si>
    <t>PROSLOT Шестерня 64 pitch (0,4 модуль) 34 зуба, под ось 3/32" (2.36 мм), Ø14.3 мм, с винтом</t>
  </si>
  <si>
    <t>#TQ950</t>
  </si>
  <si>
    <t>TQ WIRE Провод силиконовый 16Ga (сечение 1,31 мм²), оранжевый 1,5 м (5 ft)</t>
  </si>
  <si>
    <t>KLINGON Шины задних колес "Wide one", внешний ~Ø23.5 мм, ширина ~32 мм, пара</t>
  </si>
  <si>
    <t>DELTA PLASTIC</t>
  </si>
  <si>
    <t>DELTA PLASTIC Кузов Hyunday I30N turbo Production 1/24 ISRA 2024, Lexan толщиной 0.125 мм (.005"), с масками и стикерами</t>
  </si>
  <si>
    <t>#DP25409-5</t>
  </si>
  <si>
    <t>#DP25409-7</t>
  </si>
  <si>
    <t>DELTA PLASTIC Кузов Hyunday I30N turbo Production 1/24 ISRA 2024, Lexan толщиной 0.175 мм (.007"), с масками и стикерами</t>
  </si>
  <si>
    <t>DELTA PLASTIC Кузов Open 12 Lola, Lexan толщиной  0.125 мм (.005")</t>
  </si>
  <si>
    <t>#DP25408-5</t>
  </si>
  <si>
    <t>#713-1</t>
  </si>
  <si>
    <t>DUBICK Шайба (проставка) алюминиевая на ось 2 мм, шириной 1 мм, 1 шт.</t>
  </si>
  <si>
    <t>DUBICK Набор #2 шайб (проставок) алюминиевых на ось 2 мм (по 2 шт.: 1 мм, 1.5 мм, 2 мм, 2.5 мм)</t>
  </si>
  <si>
    <t>#768-188 #768-193 #768-197 #768-202 #768-207 #768-211</t>
  </si>
  <si>
    <t>DUBICK Алмазная шарошка для шлифовки радиуса в моторных щётках, диаметр в ассортименте</t>
  </si>
  <si>
    <t>#01455T</t>
  </si>
  <si>
    <t>#01455</t>
  </si>
  <si>
    <t>#01455P</t>
  </si>
  <si>
    <t>OLEG Кузов Production 1/24 NASCAR Pick Up, со стикерами окон и ламп с решёткой радиатора, Lexan толщиной 0.125 мм</t>
  </si>
  <si>
    <t>OLEG Кузов Production 1/24 NASCAR Pick Up, со стикерами окон и ламп с решёткой радиатора, Lexan толщиной 0.175 мм</t>
  </si>
  <si>
    <t>OLEG Кузов Production 1/24 NASCAR Pick Up, со стикерами окон и ламп с решёткой радиатора, ПВХ толщиной 0.4 мм</t>
  </si>
  <si>
    <t>OLEG Крашенный Кузов Production 1/24 NASCAR Pick Up, со стикерами окон и ламп с решёткой радиатора, ПВХ толщиной 0.4 мм, в ассортименте</t>
  </si>
  <si>
    <t>#01455Black #01455Blue #01455Green</t>
  </si>
  <si>
    <t>#G635m</t>
  </si>
  <si>
    <t>K Шестерня 64 pitch (0,4 модуль) 35 зубов, под ось 2 мм, Ø14.53 мм, с винтом</t>
  </si>
  <si>
    <t>KOFORD Ось задняя Ø1/8" (3.15 мм), длина 68 мм</t>
  </si>
  <si>
    <t>JK Шестерня 64 pitch (0,4 модуль) 37 зубов, под ось 3/32" (2.36 мм), Ø15.35 мм, с винтом</t>
  </si>
  <si>
    <t>JK Шестерня 64 pitch (0,4 модуль) 37 зубов, под ось 3/32" (2.36 мм), Ø15.35 мм, с винтом, с отверстиями (narrow)</t>
  </si>
  <si>
    <t>JK Шестерня 64 pitch (0,4 модуль) 37 зубов, под ось 2 мм, Ø15.35 мм, с винтом</t>
  </si>
  <si>
    <t>JK Шестерня 64 pitch (0,4 модуль) 39 зубов, под ось 3/32" (2.36 мм), Ø16.1 мм</t>
  </si>
  <si>
    <t>JK Шестерня 64 pitch (0,4 модуль) 39 зубов, под ось 3/32" (2.36 мм), Ø16.1 мм, с отверстиями (narrow)</t>
  </si>
  <si>
    <t>PROSLOT Шестерня 64 pitch (0,4 модуль) 40 зубов, под ось 3/32" (2.36 мм), Ø16.5 мм</t>
  </si>
  <si>
    <t>PROSLOT Шестерня 64 pitch (0,4 модуль) 40 зубов, под ось 3/32" (2.36 мм), Ø16.5 мм, 1 уп. (12 шт.)</t>
  </si>
  <si>
    <t>SLICK7 Шестерня 48 pitch (0,5 модуль) 26 зубов, под ось 1/8" (3.15 мм), Ø14.8 мм</t>
  </si>
  <si>
    <t>#S7-525-26</t>
  </si>
  <si>
    <t>PARMA Шестерня 48 pitch (0,5 модуль) 33 зуба, под ось 1/8" (3.15 мм), Ø18.45 мм</t>
  </si>
  <si>
    <t>PARMA Шестерня 48 pitch (0,5 модуль) 32 зуба, под ось 1/8" (3.15 мм), Ø17.9 мм</t>
  </si>
  <si>
    <t>PARMA Шестерня корончатая 48 pitch (0,5 модуль) 27 зубов, под ось 3/32" (2,36 мм), Ø16.8 мм</t>
  </si>
  <si>
    <t>PARMA Шестерня корончатая 48 pitch (0,5 модуль) 27 зубов, под ось 1/8" (3,15 мм), Ø16.8 мм</t>
  </si>
  <si>
    <t>RED FOX Токосъемник с низким профилем "premium high performance", без резьбы, удлиненный, цветной, утяжелённый латунью (2.21 г.)</t>
  </si>
  <si>
    <t>DUBICK UHU</t>
  </si>
  <si>
    <t>DUBICK (UHU) Контактный клей для резины UHU Schuh&amp;Leder, флакон 33 мл</t>
  </si>
  <si>
    <t>#161-L-5</t>
  </si>
  <si>
    <t>#161-L-7</t>
  </si>
  <si>
    <t>NeAn Кузов Eurosport 1/24 Cadillac Northstar LMP Race Car, Lexan толщиной 0.175 мм</t>
  </si>
  <si>
    <t>NeAn Кузов Eurosport 1/24 Cadillac Northstar LMP Race Car, Lexan толщиной 0.125 мм</t>
  </si>
  <si>
    <t>#162-L-5</t>
  </si>
  <si>
    <t>#162-L-7</t>
  </si>
  <si>
    <t>NeAn Кузов Eurosport 1/32 Cadillac Northstar LMP Race Car, Lexan толщиной 0.175 мм</t>
  </si>
  <si>
    <t>NeAn Кузов Eurosport 1/32 Cadillac Northstar LMP Race Car, Lexan толщиной 0.125 мм</t>
  </si>
  <si>
    <t>Кузова других классов 1/24 и 1/32 (В этой категории Вы сможете найти кузова масштаба 1/24 которые относятся к таким классам как: GTP, GT1, LMP, Ultimate, 4.5" Modified &amp; Dirt Oval и т.д.)</t>
  </si>
  <si>
    <t>BOLID-NeAn Кузов 1/32 Mazda Rental, Lexan толщиной 0.125 мм</t>
  </si>
  <si>
    <t>BOLID-NeAn Кузов 1/32 Mazda Rental, Lexan толщиной 0.175 мм</t>
  </si>
  <si>
    <t>BOLID-NeAn Кузов 1/32 McLaren F1 Rental, Lexan толщиной 0.125 мм</t>
  </si>
  <si>
    <t>BOLID-NeAn Кузов 1/32 McLaren F1 Rental, Lexan толщиной 0.175 мм</t>
  </si>
  <si>
    <t>BOLID-NeAn Кузов 1/24 McLaren F1 Rental, Lexan толщиной 0.125 мм</t>
  </si>
  <si>
    <t>BOLID-NeAn Кузов 1/24 McLaren F1 Rental, Lexan толщиной 0.175 мм</t>
  </si>
  <si>
    <t>BOLID-NeAn</t>
  </si>
  <si>
    <t>#74-L-5</t>
  </si>
  <si>
    <t>#74-L-7</t>
  </si>
  <si>
    <t>#67-L-5</t>
  </si>
  <si>
    <t>#67-L-7</t>
  </si>
  <si>
    <t>#68-L-5</t>
  </si>
  <si>
    <t>#68-L-7</t>
  </si>
  <si>
    <t>GOPHERT Блок питания с регулировкой от 0 до 16 Вольт. Ток до 10 Ампер. Отдельный дисплей для Вольт и Ампер. Работает от 110 и 220 Вольт. Провода с крокодилами в комплекте. Общий вес 810 Грамм. Размеры: 120 x 55 x 168 mm.</t>
  </si>
  <si>
    <t>GOPHERT</t>
  </si>
  <si>
    <t>LARS</t>
  </si>
  <si>
    <t>LARS Кузов Production 1/24 Tesla Model S, Lexan толщиной 0.125 мм с масками</t>
  </si>
  <si>
    <t>LARS Кузов Production 1/24 Tesla Model S, Lexan толщиной 0.175 мм с масками</t>
  </si>
  <si>
    <t>BSR Шестерня корончатая 72 pitch (0,35 модуль), 30 зубов, со смещением 0.5 мм, под ось 2 мм, Ø13.05 мм, с титановой ступицей, вес 0,81 г.</t>
  </si>
  <si>
    <t>Ноябрь</t>
  </si>
  <si>
    <t>VOKI Лавсановая ткань для усиления кузова, толщиной 0,175 мм (.007"), размер 150 х 215</t>
  </si>
  <si>
    <t>ШАЙБА SLICK 7 БРОНЗОВАЯ НА ОСЬ 2 мм, .060" (1.6 мм), 6 шт.</t>
  </si>
  <si>
    <t>#S7-521</t>
  </si>
  <si>
    <t>JK Ось задняя Ø1/8" (3.15 мм), длина 55 мм</t>
  </si>
  <si>
    <t>JK Ось задняя Ø1/8" (3.15 мм), длина 55 мм, уп. 6 шт.</t>
  </si>
  <si>
    <t>KLINGON Шины задних колес, внутренний ~Ø9 мм, внешний ~Ø21.5 мм, ширина ~19.5 - 19.9 мм, пара</t>
  </si>
  <si>
    <t>B52 Шины задних колес PINK PRIMO, внутренний Ø 9 мм, внешний Ø21 мм, длина 25.5 мм, пара</t>
  </si>
  <si>
    <t>CAMEN Аэродинамический комплект G-7, толщиной .005" (0,125 мм), набор с боковиной с "полу-юбкой"</t>
  </si>
  <si>
    <t>#5905.055</t>
  </si>
  <si>
    <t>#KE959</t>
  </si>
  <si>
    <t>KELLY Баночка для хранения ротора большого диаметра, 1 уп. (4 шт.)</t>
  </si>
  <si>
    <t>KOFORD Шестерня на электродвигатель 64 pitch (0.4 модуль) 11 зубов, на вал 2 мм, прецизионно закалённая</t>
  </si>
  <si>
    <t>#M323-11</t>
  </si>
  <si>
    <t>KOFORD Колёса модели задние Koford FISH на ось 3/32" (2.36 мм) диа.19,3 мм на магниевых дисках, пара</t>
  </si>
  <si>
    <t>#M662-760F</t>
  </si>
  <si>
    <t>KOFORD Токосъёмник со стандартным профилем, графитовый, без резьбы, 1 шт.</t>
  </si>
  <si>
    <t>KOFORD Токосъёмник со стандартным профилем, графитовый, без резьбы, 1 уп. (6 шт.)</t>
  </si>
  <si>
    <t>MID AMERICA Колеса модели FISH на ось 3/32" (2.36 мм), диа.19.3 мм, на пластиковых дисках, small, пара</t>
  </si>
  <si>
    <t>#MID01F</t>
  </si>
  <si>
    <t>MID AMERICA Инструмент для завинчивания гайки токосъёмника (для метрических гаек)</t>
  </si>
  <si>
    <t>#MID129M</t>
  </si>
  <si>
    <t>KOALA CLAWS</t>
  </si>
  <si>
    <t>KOALA CLAWS Кондиционер для резины</t>
  </si>
  <si>
    <t>БЕСКОЛЛЕКТОРНЫЕ ТЕХНОЛОГИИ</t>
  </si>
  <si>
    <t>Шасси для бесколлекторных моторов</t>
  </si>
  <si>
    <t>Бесколлекторные моторы</t>
  </si>
  <si>
    <t>Моторы NSR</t>
  </si>
  <si>
    <t>Моторы DoSlot</t>
  </si>
  <si>
    <t>Электронные платы управления</t>
  </si>
  <si>
    <t>Электронные платы управления NSR</t>
  </si>
  <si>
    <t>Электронные платы управления DoSlot</t>
  </si>
  <si>
    <t>MOSSETTI Шасси Production 1/24 Patriot "Revolver" - для бесколлекторных моторов</t>
  </si>
  <si>
    <t>#MR4002</t>
  </si>
  <si>
    <t>B52 Кузов 1/24 Ferrari FXX, Lexan толщиной 0.175 мм</t>
  </si>
  <si>
    <t>#B52PP517</t>
  </si>
  <si>
    <t>RED FOX Токосъемник с низким профилем "premium high performance", графитовый, без резьбы, удлиненный, утяжелённый латунью (2.18 г.)</t>
  </si>
  <si>
    <t>R-GEO Инструмент для проделывания отверстий в шестерёнках</t>
  </si>
  <si>
    <t>#615</t>
  </si>
  <si>
    <t>R-GEO PRODUCTS</t>
  </si>
  <si>
    <t>DOSLOT Электронная плата управления бесколлекторным мотором "White"</t>
  </si>
  <si>
    <t>DOSLOT</t>
  </si>
  <si>
    <t>DOSLOT Электронная плата управления бесколлекторным мотором "Yellow"</t>
  </si>
  <si>
    <t>DOSLOT Электронная плата управления бесколлекторным мотором "Green"</t>
  </si>
  <si>
    <t>DOSLOT Электронная плата управления бесколлекторным мотором "Red"</t>
  </si>
  <si>
    <t>DOSLOT Электронная плата управления бесколлекторным мотором "Blue"</t>
  </si>
  <si>
    <t>DOSLOT Электронная плата управления бесколлекторным мотором "Blue/Yellow" прототип</t>
  </si>
  <si>
    <t>DOSLOT Электронная плата управления бесколлекторным мотором "Blue/Green" прототип</t>
  </si>
  <si>
    <t>DOSLOT Бесколлекторный мотор 21500KV, вал 1,5 мм</t>
  </si>
  <si>
    <t>DOSLOT Бесколлекторный мотор 17500KV, вал 1,5 мм</t>
  </si>
  <si>
    <t>DOSLOT Бесколлекторный мотор 11000KV, вал 2 мм</t>
  </si>
  <si>
    <t>DOSLOT Бесколлекторный мотор 2000KV вал 2 мм</t>
  </si>
  <si>
    <t>DOSLOT Бесколлекторный мотор 3000KV вал 2 мм</t>
  </si>
  <si>
    <t>DOSLOT Бесколлекторный мотор 4000KV вал 2 мм</t>
  </si>
  <si>
    <t>DOSLOT Бесколлекторный мотор 6000KV вал 2 мм</t>
  </si>
  <si>
    <t>DOSLOT Бесколлекторный мотор 9000KV вал 2 мм</t>
  </si>
  <si>
    <t>DOSLOT Шины задних колес, внутренний Ø 9 мм, внешний Ø 20 мм, ширина 24.5 мм, пара</t>
  </si>
  <si>
    <t>NSR</t>
  </si>
  <si>
    <t>NSR Шины задних колес "World champion sponge tyres", пара</t>
  </si>
  <si>
    <t>#5350</t>
  </si>
  <si>
    <t>JK Шестерня 64 pitch (0,4 модуль) 32 зуба, под ось 3/32" (2.36 мм)</t>
  </si>
  <si>
    <t>#G632</t>
  </si>
  <si>
    <t>#G632-6</t>
  </si>
  <si>
    <t>JK Шестерня 64 pitch (0,4 модуль) 32 зуба, под ось 3/32" (2.36 мм), 1 уп. (6 шт.)</t>
  </si>
  <si>
    <t>#G633</t>
  </si>
  <si>
    <t>#G633-6</t>
  </si>
  <si>
    <t>JK Шестерня 64 pitch (0,4 модуль) 33 зуба, под ось 3/32" (2.36 мм)</t>
  </si>
  <si>
    <t>JK Шестерня 64 pitch (0,4 модуль) 33 зуба, под ось 3/32" (2.36 мм), 1 уп. (6 шт.)</t>
  </si>
  <si>
    <t>JK Шестерня 64 pitch (0,4 модуль) 40 зубов, под ось 3/32" (2.36 мм)</t>
  </si>
  <si>
    <t>#G640</t>
  </si>
  <si>
    <t>#G640-6</t>
  </si>
  <si>
    <t>JK Шестерня 64 pitch (0,4 модуль) 40 зубов, под ось 3/32" (2.36 мм), 1 уп. (6 шт.)</t>
  </si>
  <si>
    <t>PARMA Столик для модели из гетинакса, с углублениями под токосъёмник и колёса</t>
  </si>
  <si>
    <t>#MID414</t>
  </si>
  <si>
    <t>MID AMERICA Шайбы на ось 3/32" (2.36 мм), шириной 1.27 мм (.050"), латунные, 8 шт.</t>
  </si>
  <si>
    <t>#MID502</t>
  </si>
  <si>
    <t>MID AMERICA Шайбы на ось 3/32" (2.36 мм), шириной 1.27 мм (.050"), алюминиевые, 8 шт.</t>
  </si>
  <si>
    <t>#MID500</t>
  </si>
  <si>
    <t>MID AMERICA Шайбы на ось 3/32" (2.36 мм), шириной 2.54 мм (.100"), латунные, 8 шт.</t>
  </si>
  <si>
    <t>#MID503</t>
  </si>
  <si>
    <t>MID AMERICA Шайбы на ось 3/32" (2.36 мм), шириной 2.54 мм (.100"), алюминиевые, 8 шт.</t>
  </si>
  <si>
    <t>#MID501</t>
  </si>
  <si>
    <t>#MID60F</t>
  </si>
  <si>
    <t>MID AMERICA Колеса модели NATURAL на ось 3/32" (2.36 мм), диа.18.3 мм, на карбоновых дисках jumbo, bih hub, пара</t>
  </si>
  <si>
    <t>MOSSETTI Торсионы J-образные для шасси, толщиной 1.3 мм, 2 шт.</t>
  </si>
  <si>
    <t>#MR1049</t>
  </si>
  <si>
    <t>MOSSETTI Шасси "Patriot avenger "AIR", утяжелённое с боковыми "ушами"</t>
  </si>
  <si>
    <t>#MR3203</t>
  </si>
  <si>
    <t>RALPH THORNE Маленькая коробочка для хранения мелочей, 1 шт.</t>
  </si>
  <si>
    <t>#RTR-SC</t>
  </si>
  <si>
    <t>RALPH THORNE Маленькая коробочка для хранения мелочей, 1 уп. (5 шт.)</t>
  </si>
  <si>
    <t>#RTR-SC5</t>
  </si>
  <si>
    <t>#KS8127</t>
  </si>
  <si>
    <t>K&amp;S Латунная трубка 3.15 мм х 0.355 мм х 300 мм, 1 уп. (3 шт.)</t>
  </si>
  <si>
    <t>MID AMERICA Шайбы на ось 3/32" (2.36 мм), шириной 5 мм (.197"), текстолитовые, 10 шт.</t>
  </si>
  <si>
    <t>#PAR619</t>
  </si>
  <si>
    <t>#TITAN005</t>
  </si>
  <si>
    <t>RALPH THORNE Кузов 1/24 4" Titan Stock Car, Lexan толщиной 0.125 мм</t>
  </si>
  <si>
    <t>TWP Приспособление для установки высоты задней оси</t>
  </si>
  <si>
    <t>#TWPALN-001</t>
  </si>
  <si>
    <t>ZHB Шестерня S&amp;K 72 pitch (0,35 модуль) 40 зубов прямая, под ось 2 мм, Ø14.65 мм, клееная на ось 2 мм KOFORD, ступица проточена до диаметра 3.5 мм (для ES32) - #220</t>
  </si>
  <si>
    <t>#PS-680-40</t>
  </si>
  <si>
    <t>PROSLOT Шестерня 64 pitch (0,4 модуль) 37 зубов, под ось 3/32" (2.36 мм), Ø15.39 мм, с винтом</t>
  </si>
  <si>
    <t>#680-37</t>
  </si>
  <si>
    <t>#680-38</t>
  </si>
  <si>
    <t>PROSLOT Шестерня 64 pitch (0,4 модуль) 38 зубов, под ось 3/32" (2.36 мм), Ø15.65 мм, с винтом - #680-38</t>
  </si>
  <si>
    <t>#680-36</t>
  </si>
  <si>
    <t>PROSLOT Шестерня 64 pitch (0,4 модуль) 36 зубов, под ось 3/32" (2.36 мм), Ø15.05 мм, с винтом</t>
  </si>
  <si>
    <t>#PS-618</t>
  </si>
  <si>
    <t>PROSLOT Мотор "PROSLOT SpeedFX S16D"</t>
  </si>
  <si>
    <t>#PS-2001</t>
  </si>
  <si>
    <t>BSV Шестерня 48 pitch (0,5 модуль), 38 зубов, прямая, под ось 3/32" (2.36 мм), Ø19.9 мм</t>
  </si>
  <si>
    <t>BSV Шестерня 48 pitch (0,5 модуль), 35 зубов, прямая, под ось 3/32" (2.36 мм), Ø18.4 мм</t>
  </si>
  <si>
    <t>SCB Щётки в токосъёмник GOOD RUN (размеры: 3,6 x 0,55 х 21 мм), 5 пар</t>
  </si>
  <si>
    <t>SCB Щётки в токосъёмник GOOD RUN (размеры: 3,8 x 0,65 х 21 мм), серебряное покрытие, 5 пар</t>
  </si>
  <si>
    <t>#GRAG01095</t>
  </si>
  <si>
    <t>#128-L-10</t>
  </si>
  <si>
    <t>NeAn Кузов Retro 1/24 Plymouth Fury 1958, Lexan толщиной 0.375 мм</t>
  </si>
  <si>
    <t>#128-L-15</t>
  </si>
  <si>
    <t>NeAn Кузов Retro 1/24 Plymouth Fury 1958, Lexan толщиной 0.254 мм</t>
  </si>
  <si>
    <t>#PS-621</t>
  </si>
  <si>
    <t>#334</t>
  </si>
  <si>
    <t>CAHOZA Провод силиконовый 18Ga (сечение 0,82 мм²), красный, 1,5 м (5 фт.)</t>
  </si>
  <si>
    <t>CAHOZA Приспособление для наклеивания магнитов - диа. 13.48 мм</t>
  </si>
  <si>
    <t>#68-531</t>
  </si>
  <si>
    <t>#68-538</t>
  </si>
  <si>
    <t>CAHOZA Приспособление для наклеивания магнитов - диа. 13.66 мм</t>
  </si>
  <si>
    <t>CAHOZA Шестерня 72 pitch (0,35 модуль) 38 зубов, прямая, под ось 2 мм, Ø14,52 мм, более твердая, corrected</t>
  </si>
  <si>
    <t>#5-BC-2</t>
  </si>
  <si>
    <t>CAHOZA Шестерня 72 pitch (0,35 модуль) 38 зубов, прямая, под ось 2 мм, Ø14,52 мм, более твердая</t>
  </si>
  <si>
    <t>CAHOZA Щетки в мотор, горизонтальные, пара</t>
  </si>
  <si>
    <t>#351</t>
  </si>
  <si>
    <t>CAHOZA Щетки в мотор, горизонтальные, 10 пар</t>
  </si>
  <si>
    <t>#DD849 #DD850 ##DD851 #DD852 #DD854 #DD855 #DD856 #DD857 #DD858 #DD859</t>
  </si>
  <si>
    <t>MOSSETTI Опора для вала бесколлекторного мотора</t>
  </si>
  <si>
    <t>#MR1062</t>
  </si>
  <si>
    <t>PARMA Мотор 16D "Cruiser", опломбированный - отбалансированный - ротор диа. .560" (14,224 мм)</t>
  </si>
  <si>
    <t>PARMA Мотор "Super 16D Big Daddy", опломбированный - отбалансированный - ротор диа. .560" (14,224 мм)</t>
  </si>
  <si>
    <t>RED FOX Кузов Fusion ISRA Production 1/24, Lexan толщиной 0.175 мм (.007"), с масками</t>
  </si>
  <si>
    <t>#RFPRODF7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</si>
</sst>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58"/>
      <color rgb="FFFFFFFF"/>
      <name val="Bauhaus 93"/>
      <family val="5"/>
      <charset val="1"/>
    </font>
    <font>
      <sz val="58"/>
      <name val="Arial Cyr"/>
      <charset val="204"/>
    </font>
    <font>
      <b/>
      <sz val="14"/>
      <color rgb="FFFFFFFF"/>
      <name val="Bauhaus 93"/>
      <family val="5"/>
      <charset val="1"/>
    </font>
    <font>
      <sz val="10"/>
      <color rgb="FFFFFFFF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sz val="11"/>
      <color rgb="FFFFFFFF"/>
      <name val="Bauhaus 93"/>
      <family val="5"/>
      <charset val="1"/>
    </font>
    <font>
      <u/>
      <sz val="10"/>
      <color rgb="FF0000FF"/>
      <name val="Arial Cyr"/>
      <charset val="204"/>
    </font>
    <font>
      <b/>
      <sz val="12"/>
      <color rgb="FFFFFFFF"/>
      <name val="Bauhaus 93"/>
      <family val="5"/>
      <charset val="1"/>
    </font>
    <font>
      <sz val="10"/>
      <color rgb="FF7030A0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2"/>
      <name val="Arial Cyr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38"/>
    </font>
    <font>
      <sz val="10"/>
      <name val="Calibri"/>
      <family val="2"/>
      <charset val="204"/>
    </font>
    <font>
      <sz val="10"/>
      <color rgb="FF0000FF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0000"/>
        <bgColor rgb="FFC00000"/>
      </patternFill>
    </fill>
    <fill>
      <patternFill patternType="solid">
        <fgColor rgb="FFDCE6F2"/>
        <bgColor rgb="FFD9E1F2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D9E1F2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00B050"/>
        <bgColor rgb="FF008080"/>
      </patternFill>
    </fill>
    <fill>
      <patternFill patternType="solid">
        <fgColor rgb="FF92D050"/>
        <bgColor rgb="FF969696"/>
      </patternFill>
    </fill>
    <fill>
      <patternFill patternType="solid">
        <fgColor rgb="FFC00000"/>
        <bgColor rgb="FFFF0000"/>
      </patternFill>
    </fill>
    <fill>
      <patternFill patternType="solid">
        <fgColor rgb="FFF2DCDB"/>
        <bgColor rgb="FFFDEADA"/>
      </patternFill>
    </fill>
    <fill>
      <patternFill patternType="solid">
        <fgColor rgb="FFD6DCE4"/>
        <bgColor rgb="FFD9D9D9"/>
      </patternFill>
    </fill>
    <fill>
      <patternFill patternType="solid">
        <fgColor rgb="FFFDEADA"/>
        <bgColor rgb="FFF2DCDB"/>
      </patternFill>
    </fill>
    <fill>
      <patternFill patternType="solid">
        <fgColor rgb="FFD9D9D9"/>
        <bgColor rgb="FFD6DCE4"/>
      </patternFill>
    </fill>
    <fill>
      <patternFill patternType="solid">
        <fgColor rgb="FFC6D9F1"/>
        <bgColor rgb="FFD6DCE4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4" tint="0.79998168889431442"/>
        <bgColor rgb="FF33CCCC"/>
      </patternFill>
    </fill>
    <fill>
      <patternFill patternType="solid">
        <fgColor theme="7" tint="0.79998168889431442"/>
        <bgColor rgb="FFD9E1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96969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Border="0" applyProtection="0"/>
  </cellStyleXfs>
  <cellXfs count="789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wrapText="1"/>
    </xf>
    <xf numFmtId="2" fontId="1" fillId="0" borderId="1" xfId="0" applyNumberFormat="1" applyFont="1" applyBorder="1" applyAlignment="1" applyProtection="1">
      <alignment horizontal="center" wrapText="1"/>
    </xf>
    <xf numFmtId="0" fontId="1" fillId="0" borderId="0" xfId="0" applyFont="1" applyAlignment="1" applyProtection="1"/>
    <xf numFmtId="2" fontId="1" fillId="0" borderId="0" xfId="0" applyNumberFormat="1" applyFont="1" applyAlignment="1" applyProtection="1"/>
    <xf numFmtId="2" fontId="1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9" fillId="2" borderId="0" xfId="1" applyFont="1" applyFill="1" applyBorder="1" applyAlignment="1" applyProtection="1">
      <alignment horizontal="left"/>
    </xf>
    <xf numFmtId="0" fontId="9" fillId="2" borderId="2" xfId="1" applyFont="1" applyFill="1" applyBorder="1" applyAlignment="1" applyProtection="1">
      <alignment horizontal="left"/>
    </xf>
    <xf numFmtId="1" fontId="1" fillId="0" borderId="0" xfId="0" applyNumberFormat="1" applyFont="1" applyAlignment="1" applyProtection="1">
      <alignment vertical="center"/>
    </xf>
    <xf numFmtId="2" fontId="1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1" fontId="10" fillId="0" borderId="0" xfId="0" applyNumberFormat="1" applyFont="1" applyAlignment="1" applyProtection="1">
      <alignment vertical="center"/>
    </xf>
    <xf numFmtId="2" fontId="10" fillId="0" borderId="0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1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textRotation="90" wrapText="1"/>
    </xf>
    <xf numFmtId="1" fontId="1" fillId="0" borderId="0" xfId="0" applyNumberFormat="1" applyFont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center"/>
    </xf>
    <xf numFmtId="2" fontId="5" fillId="0" borderId="4" xfId="0" applyNumberFormat="1" applyFont="1" applyBorder="1" applyAlignment="1" applyProtection="1">
      <alignment horizontal="center"/>
    </xf>
    <xf numFmtId="2" fontId="5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/>
    <xf numFmtId="2" fontId="5" fillId="0" borderId="0" xfId="0" applyNumberFormat="1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1" fontId="16" fillId="0" borderId="5" xfId="0" applyNumberFormat="1" applyFont="1" applyBorder="1" applyAlignment="1" applyProtection="1">
      <alignment horizontal="left" vertical="center"/>
    </xf>
    <xf numFmtId="2" fontId="16" fillId="0" borderId="6" xfId="0" applyNumberFormat="1" applyFont="1" applyBorder="1" applyAlignment="1" applyProtection="1">
      <alignment horizontal="left" vertical="center"/>
    </xf>
    <xf numFmtId="2" fontId="16" fillId="0" borderId="1" xfId="0" applyNumberFormat="1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2" fontId="1" fillId="0" borderId="5" xfId="0" applyNumberFormat="1" applyFont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vertical="center" wrapText="1"/>
    </xf>
    <xf numFmtId="1" fontId="1" fillId="3" borderId="8" xfId="0" applyNumberFormat="1" applyFont="1" applyFill="1" applyBorder="1" applyAlignment="1" applyProtection="1">
      <alignment horizontal="center"/>
    </xf>
    <xf numFmtId="2" fontId="1" fillId="3" borderId="8" xfId="0" applyNumberFormat="1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/>
    </xf>
    <xf numFmtId="1" fontId="1" fillId="3" borderId="9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 wrapText="1"/>
    </xf>
    <xf numFmtId="1" fontId="1" fillId="0" borderId="1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1" fontId="1" fillId="0" borderId="12" xfId="0" applyNumberFormat="1" applyFont="1" applyBorder="1" applyAlignment="1" applyProtection="1">
      <alignment horizontal="right"/>
      <protection locked="0"/>
    </xf>
    <xf numFmtId="2" fontId="1" fillId="0" borderId="13" xfId="0" applyNumberFormat="1" applyFont="1" applyBorder="1" applyAlignment="1" applyProtection="1"/>
    <xf numFmtId="0" fontId="1" fillId="4" borderId="11" xfId="0" applyFont="1" applyFill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vertical="center" wrapText="1"/>
    </xf>
    <xf numFmtId="1" fontId="1" fillId="3" borderId="12" xfId="0" applyNumberFormat="1" applyFont="1" applyFill="1" applyBorder="1" applyAlignment="1" applyProtection="1">
      <alignment horizontal="right"/>
      <protection locked="0"/>
    </xf>
    <xf numFmtId="2" fontId="1" fillId="3" borderId="13" xfId="0" applyNumberFormat="1" applyFont="1" applyFill="1" applyBorder="1" applyAlignment="1" applyProtection="1"/>
    <xf numFmtId="1" fontId="1" fillId="0" borderId="1" xfId="0" applyNumberFormat="1" applyFont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vertical="center" wrapText="1"/>
    </xf>
    <xf numFmtId="1" fontId="1" fillId="5" borderId="1" xfId="0" applyNumberFormat="1" applyFont="1" applyFill="1" applyBorder="1" applyAlignment="1" applyProtection="1">
      <alignment horizontal="center"/>
    </xf>
    <xf numFmtId="2" fontId="1" fillId="5" borderId="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right"/>
      <protection locked="0"/>
    </xf>
    <xf numFmtId="2" fontId="1" fillId="5" borderId="13" xfId="0" applyNumberFormat="1" applyFont="1" applyFill="1" applyBorder="1" applyAlignment="1" applyProtection="1"/>
    <xf numFmtId="0" fontId="1" fillId="5" borderId="0" xfId="0" applyFont="1" applyFill="1" applyBorder="1" applyAlignment="1" applyProtection="1"/>
    <xf numFmtId="0" fontId="1" fillId="0" borderId="1" xfId="0" applyFont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/>
    <xf numFmtId="0" fontId="1" fillId="0" borderId="1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left" vertical="center"/>
    </xf>
    <xf numFmtId="2" fontId="1" fillId="0" borderId="14" xfId="0" applyNumberFormat="1" applyFont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left" vertical="center"/>
    </xf>
    <xf numFmtId="2" fontId="1" fillId="3" borderId="14" xfId="0" applyNumberFormat="1" applyFont="1" applyFill="1" applyBorder="1" applyAlignment="1" applyProtection="1">
      <alignment horizontal="center"/>
    </xf>
    <xf numFmtId="2" fontId="1" fillId="4" borderId="14" xfId="0" applyNumberFormat="1" applyFont="1" applyFill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1" fontId="1" fillId="3" borderId="11" xfId="0" applyNumberFormat="1" applyFont="1" applyFill="1" applyBorder="1" applyAlignment="1" applyProtection="1">
      <alignment horizontal="center"/>
    </xf>
    <xf numFmtId="2" fontId="1" fillId="3" borderId="11" xfId="0" applyNumberFormat="1" applyFont="1" applyFill="1" applyBorder="1" applyAlignment="1" applyProtection="1">
      <alignment horizontal="center"/>
    </xf>
    <xf numFmtId="1" fontId="1" fillId="3" borderId="15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vertical="center" wrapText="1"/>
    </xf>
    <xf numFmtId="1" fontId="1" fillId="3" borderId="14" xfId="0" applyNumberFormat="1" applyFont="1" applyFill="1" applyBorder="1" applyAlignment="1" applyProtection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</xf>
    <xf numFmtId="1" fontId="1" fillId="3" borderId="16" xfId="0" applyNumberFormat="1" applyFont="1" applyFill="1" applyBorder="1" applyAlignment="1" applyProtection="1">
      <alignment horizontal="right" vertical="center"/>
      <protection locked="0"/>
    </xf>
    <xf numFmtId="2" fontId="1" fillId="3" borderId="17" xfId="0" applyNumberFormat="1" applyFont="1" applyFill="1" applyBorder="1" applyAlignment="1" applyProtection="1"/>
    <xf numFmtId="0" fontId="1" fillId="3" borderId="0" xfId="0" applyFont="1" applyFill="1" applyAlignment="1" applyProtection="1">
      <alignment vertical="center"/>
    </xf>
    <xf numFmtId="2" fontId="1" fillId="5" borderId="1" xfId="0" applyNumberFormat="1" applyFont="1" applyFill="1" applyBorder="1" applyAlignment="1" applyProtection="1">
      <alignment horizontal="center" vertical="center"/>
    </xf>
    <xf numFmtId="0" fontId="1" fillId="5" borderId="14" xfId="0" applyFont="1" applyFill="1" applyBorder="1" applyAlignment="1" applyProtection="1">
      <alignment vertical="center" wrapText="1"/>
    </xf>
    <xf numFmtId="1" fontId="1" fillId="5" borderId="11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1" fillId="3" borderId="11" xfId="0" applyFont="1" applyFill="1" applyBorder="1" applyAlignment="1" applyProtection="1">
      <alignment horizontal="left" vertical="center" wrapText="1"/>
    </xf>
    <xf numFmtId="1" fontId="1" fillId="3" borderId="11" xfId="0" applyNumberFormat="1" applyFont="1" applyFill="1" applyBorder="1" applyAlignment="1" applyProtection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1" fontId="1" fillId="0" borderId="11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/>
    </xf>
    <xf numFmtId="1" fontId="1" fillId="0" borderId="15" xfId="0" applyNumberFormat="1" applyFont="1" applyBorder="1" applyAlignment="1" applyProtection="1">
      <alignment horizontal="right"/>
      <protection locked="0"/>
    </xf>
    <xf numFmtId="2" fontId="1" fillId="0" borderId="10" xfId="0" applyNumberFormat="1" applyFont="1" applyBorder="1" applyAlignment="1" applyProtection="1"/>
    <xf numFmtId="1" fontId="1" fillId="0" borderId="12" xfId="0" applyNumberFormat="1" applyFont="1" applyBorder="1" applyAlignment="1" applyProtection="1">
      <alignment horizontal="right" vertical="center"/>
      <protection locked="0"/>
    </xf>
    <xf numFmtId="1" fontId="1" fillId="3" borderId="12" xfId="0" applyNumberFormat="1" applyFont="1" applyFill="1" applyBorder="1" applyAlignment="1" applyProtection="1">
      <alignment horizontal="right" vertical="center"/>
      <protection locked="0"/>
    </xf>
    <xf numFmtId="0" fontId="1" fillId="5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/>
    <xf numFmtId="0" fontId="1" fillId="4" borderId="0" xfId="0" applyFont="1" applyFill="1" applyBorder="1" applyAlignment="1" applyProtection="1"/>
    <xf numFmtId="0" fontId="1" fillId="4" borderId="1" xfId="0" applyFont="1" applyFill="1" applyBorder="1" applyAlignment="1" applyProtection="1">
      <alignment horizontal="left" vertical="center"/>
    </xf>
    <xf numFmtId="2" fontId="1" fillId="4" borderId="1" xfId="0" applyNumberFormat="1" applyFont="1" applyFill="1" applyBorder="1" applyAlignment="1" applyProtection="1">
      <alignment horizontal="center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0" borderId="2" xfId="0" applyNumberFormat="1" applyFont="1" applyBorder="1" applyAlignment="1" applyProtection="1">
      <alignment horizontal="right" vertical="center"/>
      <protection locked="0"/>
    </xf>
    <xf numFmtId="2" fontId="1" fillId="0" borderId="18" xfId="0" applyNumberFormat="1" applyFont="1" applyBorder="1" applyAlignment="1" applyProtection="1"/>
    <xf numFmtId="1" fontId="1" fillId="4" borderId="1" xfId="0" applyNumberFormat="1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horizontal="left" vertical="center"/>
    </xf>
    <xf numFmtId="1" fontId="1" fillId="4" borderId="11" xfId="0" applyNumberFormat="1" applyFont="1" applyFill="1" applyBorder="1" applyAlignment="1" applyProtection="1">
      <alignment horizontal="center" vertical="center"/>
    </xf>
    <xf numFmtId="1" fontId="1" fillId="5" borderId="11" xfId="0" applyNumberFormat="1" applyFont="1" applyFill="1" applyBorder="1" applyAlignment="1" applyProtection="1">
      <alignment horizontal="center" vertical="center"/>
    </xf>
    <xf numFmtId="1" fontId="1" fillId="0" borderId="19" xfId="0" applyNumberFormat="1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Alignment="1" applyProtection="1">
      <alignment horizontal="right" vertical="center"/>
      <protection locked="0"/>
    </xf>
    <xf numFmtId="2" fontId="1" fillId="3" borderId="18" xfId="0" applyNumberFormat="1" applyFont="1" applyFill="1" applyBorder="1" applyAlignment="1" applyProtection="1"/>
    <xf numFmtId="0" fontId="1" fillId="4" borderId="1" xfId="0" applyFont="1" applyFill="1" applyBorder="1" applyAlignment="1" applyProtection="1">
      <alignment vertical="center" wrapText="1"/>
    </xf>
    <xf numFmtId="1" fontId="1" fillId="0" borderId="19" xfId="0" applyNumberFormat="1" applyFont="1" applyBorder="1" applyAlignment="1" applyProtection="1">
      <alignment horizontal="right" vertical="center"/>
      <protection locked="0"/>
    </xf>
    <xf numFmtId="1" fontId="1" fillId="0" borderId="20" xfId="0" applyNumberFormat="1" applyFont="1" applyBorder="1" applyAlignment="1" applyProtection="1">
      <alignment horizontal="right"/>
      <protection locked="0"/>
    </xf>
    <xf numFmtId="2" fontId="1" fillId="0" borderId="10" xfId="0" applyNumberFormat="1" applyFont="1" applyBorder="1" applyAlignment="1" applyProtection="1">
      <alignment vertical="center"/>
    </xf>
    <xf numFmtId="1" fontId="1" fillId="0" borderId="20" xfId="0" applyNumberFormat="1" applyFont="1" applyBorder="1" applyAlignment="1" applyProtection="1">
      <alignment horizontal="right" vertical="center"/>
      <protection locked="0"/>
    </xf>
    <xf numFmtId="0" fontId="1" fillId="5" borderId="11" xfId="0" applyFont="1" applyFill="1" applyBorder="1" applyAlignment="1" applyProtection="1">
      <alignment horizontal="left" vertical="center" wrapText="1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right"/>
      <protection locked="0"/>
    </xf>
    <xf numFmtId="2" fontId="1" fillId="5" borderId="10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" fontId="1" fillId="0" borderId="14" xfId="0" applyNumberFormat="1" applyFont="1" applyBorder="1" applyAlignment="1" applyProtection="1">
      <alignment horizontal="center" vertical="center"/>
    </xf>
    <xf numFmtId="2" fontId="1" fillId="0" borderId="14" xfId="0" applyNumberFormat="1" applyFont="1" applyBorder="1" applyAlignment="1" applyProtection="1">
      <alignment horizontal="center" vertical="center"/>
    </xf>
    <xf numFmtId="1" fontId="1" fillId="0" borderId="16" xfId="0" applyNumberFormat="1" applyFont="1" applyBorder="1" applyAlignment="1" applyProtection="1">
      <alignment horizontal="right"/>
      <protection locked="0"/>
    </xf>
    <xf numFmtId="2" fontId="1" fillId="0" borderId="17" xfId="0" applyNumberFormat="1" applyFont="1" applyBorder="1" applyAlignment="1" applyProtection="1"/>
    <xf numFmtId="0" fontId="1" fillId="3" borderId="11" xfId="0" applyFont="1" applyFill="1" applyBorder="1" applyAlignment="1" applyProtection="1">
      <alignment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vertical="center"/>
    </xf>
    <xf numFmtId="1" fontId="1" fillId="0" borderId="21" xfId="0" applyNumberFormat="1" applyFont="1" applyBorder="1" applyAlignment="1" applyProtection="1">
      <alignment horizontal="center"/>
    </xf>
    <xf numFmtId="2" fontId="1" fillId="0" borderId="21" xfId="0" applyNumberFormat="1" applyFont="1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left" vertical="center"/>
    </xf>
    <xf numFmtId="1" fontId="1" fillId="3" borderId="13" xfId="0" applyNumberFormat="1" applyFont="1" applyFill="1" applyBorder="1" applyAlignment="1" applyProtection="1">
      <alignment horizontal="center"/>
    </xf>
    <xf numFmtId="2" fontId="1" fillId="3" borderId="13" xfId="0" applyNumberFormat="1" applyFont="1" applyFill="1" applyBorder="1" applyAlignment="1" applyProtection="1">
      <alignment horizontal="center"/>
    </xf>
    <xf numFmtId="2" fontId="1" fillId="3" borderId="2" xfId="0" applyNumberFormat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left" vertical="center"/>
    </xf>
    <xf numFmtId="1" fontId="1" fillId="0" borderId="13" xfId="0" applyNumberFormat="1" applyFont="1" applyBorder="1" applyAlignment="1" applyProtection="1">
      <alignment horizontal="center"/>
    </xf>
    <xf numFmtId="2" fontId="1" fillId="0" borderId="13" xfId="0" applyNumberFormat="1" applyFont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left" vertical="center"/>
    </xf>
    <xf numFmtId="0" fontId="1" fillId="0" borderId="12" xfId="0" applyFont="1" applyBorder="1" applyAlignment="1" applyProtection="1"/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/>
    </xf>
    <xf numFmtId="2" fontId="1" fillId="0" borderId="10" xfId="0" applyNumberFormat="1" applyFont="1" applyBorder="1" applyAlignment="1" applyProtection="1">
      <alignment horizontal="center"/>
    </xf>
    <xf numFmtId="2" fontId="1" fillId="0" borderId="22" xfId="0" applyNumberFormat="1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 wrapText="1"/>
    </xf>
    <xf numFmtId="2" fontId="1" fillId="0" borderId="23" xfId="0" applyNumberFormat="1" applyFont="1" applyBorder="1" applyAlignment="1" applyProtection="1">
      <alignment horizontal="center"/>
    </xf>
    <xf numFmtId="2" fontId="1" fillId="0" borderId="25" xfId="0" applyNumberFormat="1" applyFont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left" vertical="center"/>
    </xf>
    <xf numFmtId="1" fontId="1" fillId="3" borderId="17" xfId="0" applyNumberFormat="1" applyFont="1" applyFill="1" applyBorder="1" applyAlignment="1" applyProtection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</xf>
    <xf numFmtId="2" fontId="1" fillId="3" borderId="26" xfId="0" applyNumberFormat="1" applyFont="1" applyFill="1" applyBorder="1" applyAlignment="1" applyProtection="1">
      <alignment horizontal="center" vertical="center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right" vertical="center"/>
    </xf>
    <xf numFmtId="2" fontId="1" fillId="3" borderId="22" xfId="0" applyNumberFormat="1" applyFont="1" applyFill="1" applyBorder="1" applyAlignment="1" applyProtection="1">
      <alignment horizontal="center"/>
    </xf>
    <xf numFmtId="1" fontId="1" fillId="0" borderId="13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vertical="center"/>
    </xf>
    <xf numFmtId="0" fontId="1" fillId="4" borderId="0" xfId="0" applyFont="1" applyFill="1" applyAlignment="1" applyProtection="1"/>
    <xf numFmtId="1" fontId="1" fillId="3" borderId="13" xfId="0" applyNumberFormat="1" applyFont="1" applyFill="1" applyBorder="1" applyAlignment="1" applyProtection="1">
      <alignment horizontal="center" vertical="center"/>
    </xf>
    <xf numFmtId="2" fontId="1" fillId="3" borderId="13" xfId="0" applyNumberFormat="1" applyFont="1" applyFill="1" applyBorder="1" applyAlignment="1" applyProtection="1">
      <alignment horizontal="center" vertical="center"/>
    </xf>
    <xf numFmtId="2" fontId="1" fillId="3" borderId="2" xfId="0" applyNumberFormat="1" applyFont="1" applyFill="1" applyBorder="1" applyAlignment="1" applyProtection="1">
      <alignment horizontal="center" vertical="center"/>
    </xf>
    <xf numFmtId="2" fontId="1" fillId="3" borderId="13" xfId="0" applyNumberFormat="1" applyFont="1" applyFill="1" applyBorder="1" applyAlignment="1" applyProtection="1">
      <alignment vertical="center"/>
    </xf>
    <xf numFmtId="2" fontId="1" fillId="5" borderId="13" xfId="0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vertical="center" wrapText="1"/>
    </xf>
    <xf numFmtId="2" fontId="1" fillId="0" borderId="17" xfId="0" applyNumberFormat="1" applyFont="1" applyBorder="1" applyAlignment="1" applyProtection="1">
      <alignment horizontal="center" vertical="center"/>
    </xf>
    <xf numFmtId="2" fontId="1" fillId="0" borderId="26" xfId="0" applyNumberFormat="1" applyFont="1" applyBorder="1" applyAlignment="1" applyProtection="1">
      <alignment horizontal="center" vertical="center"/>
    </xf>
    <xf numFmtId="1" fontId="1" fillId="0" borderId="16" xfId="0" applyNumberFormat="1" applyFont="1" applyBorder="1" applyAlignment="1" applyProtection="1">
      <alignment horizontal="right" vertical="center"/>
      <protection locked="0"/>
    </xf>
    <xf numFmtId="2" fontId="1" fillId="0" borderId="17" xfId="0" applyNumberFormat="1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left" vertical="center"/>
    </xf>
    <xf numFmtId="1" fontId="1" fillId="3" borderId="10" xfId="0" applyNumberFormat="1" applyFont="1" applyFill="1" applyBorder="1" applyAlignment="1" applyProtection="1">
      <alignment horizontal="center"/>
    </xf>
    <xf numFmtId="2" fontId="1" fillId="3" borderId="10" xfId="0" applyNumberFormat="1" applyFont="1" applyFill="1" applyBorder="1" applyAlignment="1" applyProtection="1">
      <alignment horizontal="center"/>
    </xf>
    <xf numFmtId="1" fontId="1" fillId="3" borderId="17" xfId="0" applyNumberFormat="1" applyFont="1" applyFill="1" applyBorder="1" applyAlignment="1" applyProtection="1">
      <alignment horizontal="center"/>
    </xf>
    <xf numFmtId="2" fontId="1" fillId="3" borderId="17" xfId="0" applyNumberFormat="1" applyFont="1" applyFill="1" applyBorder="1" applyAlignment="1" applyProtection="1">
      <alignment horizontal="center"/>
    </xf>
    <xf numFmtId="2" fontId="1" fillId="3" borderId="26" xfId="0" applyNumberFormat="1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14" xfId="0" applyFont="1" applyFill="1" applyBorder="1" applyAlignment="1" applyProtection="1">
      <alignment vertical="center" wrapText="1"/>
    </xf>
    <xf numFmtId="1" fontId="1" fillId="4" borderId="17" xfId="0" applyNumberFormat="1" applyFont="1" applyFill="1" applyBorder="1" applyAlignment="1" applyProtection="1">
      <alignment horizontal="center"/>
    </xf>
    <xf numFmtId="2" fontId="1" fillId="4" borderId="17" xfId="0" applyNumberFormat="1" applyFont="1" applyFill="1" applyBorder="1" applyAlignment="1" applyProtection="1">
      <alignment horizontal="center"/>
    </xf>
    <xf numFmtId="2" fontId="1" fillId="4" borderId="26" xfId="0" applyNumberFormat="1" applyFont="1" applyFill="1" applyBorder="1" applyAlignment="1" applyProtection="1">
      <alignment horizontal="center"/>
    </xf>
    <xf numFmtId="1" fontId="1" fillId="4" borderId="16" xfId="0" applyNumberFormat="1" applyFont="1" applyFill="1" applyBorder="1" applyAlignment="1" applyProtection="1">
      <alignment horizontal="right"/>
      <protection locked="0"/>
    </xf>
    <xf numFmtId="2" fontId="1" fillId="4" borderId="17" xfId="0" applyNumberFormat="1" applyFont="1" applyFill="1" applyBorder="1" applyAlignment="1" applyProtection="1"/>
    <xf numFmtId="0" fontId="1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vertical="center" wrapText="1"/>
    </xf>
    <xf numFmtId="1" fontId="1" fillId="7" borderId="13" xfId="0" applyNumberFormat="1" applyFont="1" applyFill="1" applyBorder="1" applyAlignment="1" applyProtection="1">
      <alignment horizontal="center"/>
    </xf>
    <xf numFmtId="2" fontId="1" fillId="7" borderId="13" xfId="0" applyNumberFormat="1" applyFont="1" applyFill="1" applyBorder="1" applyAlignment="1" applyProtection="1">
      <alignment horizontal="center"/>
    </xf>
    <xf numFmtId="2" fontId="1" fillId="7" borderId="2" xfId="0" applyNumberFormat="1" applyFont="1" applyFill="1" applyBorder="1" applyAlignment="1" applyProtection="1">
      <alignment horizontal="center"/>
    </xf>
    <xf numFmtId="2" fontId="1" fillId="7" borderId="1" xfId="0" applyNumberFormat="1" applyFont="1" applyFill="1" applyBorder="1" applyAlignment="1" applyProtection="1">
      <alignment horizontal="center"/>
    </xf>
    <xf numFmtId="1" fontId="1" fillId="7" borderId="12" xfId="0" applyNumberFormat="1" applyFont="1" applyFill="1" applyBorder="1" applyAlignment="1" applyProtection="1">
      <alignment horizontal="right"/>
      <protection locked="0"/>
    </xf>
    <xf numFmtId="2" fontId="1" fillId="7" borderId="13" xfId="0" applyNumberFormat="1" applyFont="1" applyFill="1" applyBorder="1" applyAlignment="1" applyProtection="1"/>
    <xf numFmtId="0" fontId="1" fillId="4" borderId="13" xfId="0" applyFont="1" applyFill="1" applyBorder="1" applyAlignment="1" applyProtection="1">
      <alignment horizontal="left" vertical="center"/>
    </xf>
    <xf numFmtId="0" fontId="1" fillId="4" borderId="11" xfId="0" applyFont="1" applyFill="1" applyBorder="1" applyAlignment="1" applyProtection="1">
      <alignment vertical="center" wrapText="1"/>
    </xf>
    <xf numFmtId="1" fontId="1" fillId="4" borderId="10" xfId="0" applyNumberFormat="1" applyFont="1" applyFill="1" applyBorder="1" applyAlignment="1" applyProtection="1">
      <alignment horizontal="center"/>
    </xf>
    <xf numFmtId="2" fontId="1" fillId="4" borderId="10" xfId="0" applyNumberFormat="1" applyFont="1" applyFill="1" applyBorder="1" applyAlignment="1" applyProtection="1">
      <alignment horizontal="center"/>
    </xf>
    <xf numFmtId="2" fontId="1" fillId="4" borderId="22" xfId="0" applyNumberFormat="1" applyFont="1" applyFill="1" applyBorder="1" applyAlignment="1" applyProtection="1">
      <alignment horizontal="center"/>
    </xf>
    <xf numFmtId="2" fontId="1" fillId="4" borderId="11" xfId="0" applyNumberFormat="1" applyFont="1" applyFill="1" applyBorder="1" applyAlignment="1" applyProtection="1">
      <alignment horizontal="center"/>
    </xf>
    <xf numFmtId="1" fontId="1" fillId="4" borderId="15" xfId="0" applyNumberFormat="1" applyFont="1" applyFill="1" applyBorder="1" applyAlignment="1" applyProtection="1">
      <alignment horizontal="right"/>
      <protection locked="0"/>
    </xf>
    <xf numFmtId="2" fontId="1" fillId="4" borderId="10" xfId="0" applyNumberFormat="1" applyFont="1" applyFill="1" applyBorder="1" applyAlignment="1" applyProtection="1"/>
    <xf numFmtId="0" fontId="1" fillId="4" borderId="10" xfId="0" applyFont="1" applyFill="1" applyBorder="1" applyAlignment="1" applyProtection="1">
      <alignment horizontal="left" vertical="center"/>
    </xf>
    <xf numFmtId="0" fontId="1" fillId="5" borderId="0" xfId="0" applyFont="1" applyFill="1" applyAlignment="1" applyProtection="1"/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 wrapText="1"/>
    </xf>
    <xf numFmtId="1" fontId="1" fillId="2" borderId="13" xfId="0" applyNumberFormat="1" applyFont="1" applyFill="1" applyBorder="1" applyAlignment="1" applyProtection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/>
    <xf numFmtId="0" fontId="1" fillId="8" borderId="1" xfId="0" applyFont="1" applyFill="1" applyBorder="1" applyAlignment="1" applyProtection="1">
      <alignment horizontal="left" vertical="center"/>
    </xf>
    <xf numFmtId="0" fontId="1" fillId="8" borderId="13" xfId="0" applyFont="1" applyFill="1" applyBorder="1" applyAlignment="1" applyProtection="1">
      <alignment horizontal="left" vertical="center"/>
    </xf>
    <xf numFmtId="1" fontId="1" fillId="8" borderId="13" xfId="0" applyNumberFormat="1" applyFont="1" applyFill="1" applyBorder="1" applyAlignment="1" applyProtection="1">
      <alignment horizontal="center"/>
    </xf>
    <xf numFmtId="2" fontId="1" fillId="8" borderId="13" xfId="0" applyNumberFormat="1" applyFont="1" applyFill="1" applyBorder="1" applyAlignment="1" applyProtection="1">
      <alignment horizontal="center"/>
    </xf>
    <xf numFmtId="2" fontId="1" fillId="8" borderId="2" xfId="0" applyNumberFormat="1" applyFont="1" applyFill="1" applyBorder="1" applyAlignment="1" applyProtection="1">
      <alignment horizontal="center"/>
    </xf>
    <xf numFmtId="2" fontId="1" fillId="8" borderId="1" xfId="0" applyNumberFormat="1" applyFont="1" applyFill="1" applyBorder="1" applyAlignment="1" applyProtection="1">
      <alignment horizontal="center"/>
    </xf>
    <xf numFmtId="1" fontId="1" fillId="8" borderId="12" xfId="0" applyNumberFormat="1" applyFont="1" applyFill="1" applyBorder="1" applyAlignment="1" applyProtection="1">
      <alignment horizontal="right"/>
      <protection locked="0"/>
    </xf>
    <xf numFmtId="2" fontId="1" fillId="8" borderId="13" xfId="0" applyNumberFormat="1" applyFont="1" applyFill="1" applyBorder="1" applyAlignment="1" applyProtection="1"/>
    <xf numFmtId="0" fontId="1" fillId="9" borderId="0" xfId="0" applyFont="1" applyFill="1" applyBorder="1" applyAlignment="1" applyProtection="1"/>
    <xf numFmtId="0" fontId="1" fillId="9" borderId="1" xfId="0" applyFont="1" applyFill="1" applyBorder="1" applyAlignment="1" applyProtection="1">
      <alignment horizontal="left" vertical="center"/>
    </xf>
    <xf numFmtId="0" fontId="1" fillId="9" borderId="13" xfId="0" applyFont="1" applyFill="1" applyBorder="1" applyAlignment="1" applyProtection="1">
      <alignment horizontal="left" vertical="center"/>
    </xf>
    <xf numFmtId="0" fontId="1" fillId="9" borderId="14" xfId="0" applyFont="1" applyFill="1" applyBorder="1" applyAlignment="1" applyProtection="1">
      <alignment vertical="center" wrapText="1"/>
    </xf>
    <xf numFmtId="1" fontId="1" fillId="9" borderId="13" xfId="0" applyNumberFormat="1" applyFont="1" applyFill="1" applyBorder="1" applyAlignment="1" applyProtection="1">
      <alignment horizontal="center"/>
    </xf>
    <xf numFmtId="2" fontId="1" fillId="9" borderId="13" xfId="0" applyNumberFormat="1" applyFont="1" applyFill="1" applyBorder="1" applyAlignment="1" applyProtection="1">
      <alignment horizontal="center"/>
    </xf>
    <xf numFmtId="2" fontId="1" fillId="9" borderId="2" xfId="0" applyNumberFormat="1" applyFont="1" applyFill="1" applyBorder="1" applyAlignment="1" applyProtection="1">
      <alignment horizontal="center"/>
    </xf>
    <xf numFmtId="2" fontId="1" fillId="9" borderId="1" xfId="0" applyNumberFormat="1" applyFont="1" applyFill="1" applyBorder="1" applyAlignment="1" applyProtection="1">
      <alignment horizontal="center"/>
    </xf>
    <xf numFmtId="1" fontId="1" fillId="9" borderId="12" xfId="0" applyNumberFormat="1" applyFont="1" applyFill="1" applyBorder="1" applyAlignment="1" applyProtection="1">
      <alignment horizontal="right"/>
      <protection locked="0"/>
    </xf>
    <xf numFmtId="2" fontId="1" fillId="9" borderId="13" xfId="0" applyNumberFormat="1" applyFont="1" applyFill="1" applyBorder="1" applyAlignment="1" applyProtection="1"/>
    <xf numFmtId="0" fontId="1" fillId="8" borderId="14" xfId="0" applyFont="1" applyFill="1" applyBorder="1" applyAlignment="1" applyProtection="1">
      <alignment horizontal="left" vertical="center"/>
    </xf>
    <xf numFmtId="0" fontId="1" fillId="8" borderId="17" xfId="0" applyFont="1" applyFill="1" applyBorder="1" applyAlignment="1" applyProtection="1">
      <alignment horizontal="left" vertical="center"/>
    </xf>
    <xf numFmtId="0" fontId="1" fillId="8" borderId="14" xfId="0" applyFont="1" applyFill="1" applyBorder="1" applyAlignment="1" applyProtection="1">
      <alignment vertical="center" wrapText="1"/>
    </xf>
    <xf numFmtId="1" fontId="1" fillId="8" borderId="17" xfId="0" applyNumberFormat="1" applyFont="1" applyFill="1" applyBorder="1" applyAlignment="1" applyProtection="1">
      <alignment horizontal="center"/>
    </xf>
    <xf numFmtId="2" fontId="1" fillId="8" borderId="17" xfId="0" applyNumberFormat="1" applyFont="1" applyFill="1" applyBorder="1" applyAlignment="1" applyProtection="1">
      <alignment horizontal="center"/>
    </xf>
    <xf numFmtId="2" fontId="1" fillId="8" borderId="26" xfId="0" applyNumberFormat="1" applyFont="1" applyFill="1" applyBorder="1" applyAlignment="1" applyProtection="1">
      <alignment horizontal="center"/>
    </xf>
    <xf numFmtId="2" fontId="1" fillId="8" borderId="14" xfId="0" applyNumberFormat="1" applyFont="1" applyFill="1" applyBorder="1" applyAlignment="1" applyProtection="1">
      <alignment horizontal="center"/>
    </xf>
    <xf numFmtId="1" fontId="1" fillId="8" borderId="16" xfId="0" applyNumberFormat="1" applyFont="1" applyFill="1" applyBorder="1" applyAlignment="1" applyProtection="1">
      <alignment horizontal="right"/>
      <protection locked="0"/>
    </xf>
    <xf numFmtId="2" fontId="1" fillId="8" borderId="17" xfId="0" applyNumberFormat="1" applyFont="1" applyFill="1" applyBorder="1" applyAlignment="1" applyProtection="1"/>
    <xf numFmtId="1" fontId="1" fillId="0" borderId="10" xfId="0" applyNumberFormat="1" applyFont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left" vertical="center"/>
    </xf>
    <xf numFmtId="1" fontId="1" fillId="0" borderId="17" xfId="0" applyNumberFormat="1" applyFont="1" applyBorder="1" applyAlignment="1" applyProtection="1">
      <alignment horizontal="center" vertical="center"/>
    </xf>
    <xf numFmtId="2" fontId="1" fillId="0" borderId="26" xfId="0" applyNumberFormat="1" applyFont="1" applyBorder="1" applyAlignment="1" applyProtection="1">
      <alignment horizontal="center"/>
    </xf>
    <xf numFmtId="1" fontId="1" fillId="0" borderId="17" xfId="0" applyNumberFormat="1" applyFont="1" applyBorder="1" applyAlignment="1" applyProtection="1">
      <alignment horizontal="center"/>
    </xf>
    <xf numFmtId="2" fontId="1" fillId="0" borderId="17" xfId="0" applyNumberFormat="1" applyFont="1" applyBorder="1" applyAlignment="1" applyProtection="1">
      <alignment horizontal="center"/>
    </xf>
    <xf numFmtId="2" fontId="1" fillId="4" borderId="13" xfId="0" applyNumberFormat="1" applyFont="1" applyFill="1" applyBorder="1" applyAlignment="1" applyProtection="1">
      <alignment horizontal="center"/>
    </xf>
    <xf numFmtId="2" fontId="1" fillId="4" borderId="2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right"/>
      <protection locked="0"/>
    </xf>
    <xf numFmtId="1" fontId="1" fillId="4" borderId="13" xfId="0" applyNumberFormat="1" applyFont="1" applyFill="1" applyBorder="1" applyAlignment="1" applyProtection="1">
      <alignment horizontal="center"/>
    </xf>
    <xf numFmtId="2" fontId="1" fillId="4" borderId="13" xfId="0" applyNumberFormat="1" applyFont="1" applyFill="1" applyBorder="1" applyAlignment="1" applyProtection="1"/>
    <xf numFmtId="0" fontId="1" fillId="5" borderId="13" xfId="0" applyFont="1" applyFill="1" applyBorder="1" applyAlignment="1" applyProtection="1">
      <alignment horizontal="left" vertical="center"/>
    </xf>
    <xf numFmtId="2" fontId="1" fillId="5" borderId="13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/>
    <xf numFmtId="0" fontId="1" fillId="0" borderId="13" xfId="0" applyFont="1" applyBorder="1" applyAlignment="1" applyProtection="1">
      <alignment vertical="center"/>
    </xf>
    <xf numFmtId="1" fontId="1" fillId="0" borderId="13" xfId="0" applyNumberFormat="1" applyFont="1" applyBorder="1" applyAlignment="1" applyProtection="1">
      <alignment horizontal="center" vertical="center" wrapText="1"/>
    </xf>
    <xf numFmtId="2" fontId="1" fillId="0" borderId="2" xfId="0" applyNumberFormat="1" applyFont="1" applyBorder="1" applyAlignment="1" applyProtection="1">
      <alignment horizontal="center" wrapText="1"/>
    </xf>
    <xf numFmtId="0" fontId="1" fillId="7" borderId="14" xfId="0" applyFont="1" applyFill="1" applyBorder="1" applyAlignment="1" applyProtection="1">
      <alignment horizontal="left" vertical="center"/>
    </xf>
    <xf numFmtId="1" fontId="1" fillId="7" borderId="1" xfId="0" applyNumberFormat="1" applyFont="1" applyFill="1" applyBorder="1" applyAlignment="1" applyProtection="1">
      <alignment horizontal="center"/>
    </xf>
    <xf numFmtId="2" fontId="1" fillId="7" borderId="14" xfId="0" applyNumberFormat="1" applyFont="1" applyFill="1" applyBorder="1" applyAlignment="1" applyProtection="1">
      <alignment horizontal="center"/>
    </xf>
    <xf numFmtId="1" fontId="1" fillId="7" borderId="19" xfId="0" applyNumberFormat="1" applyFont="1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center"/>
    </xf>
    <xf numFmtId="1" fontId="1" fillId="4" borderId="19" xfId="0" applyNumberFormat="1" applyFont="1" applyFill="1" applyBorder="1" applyAlignment="1" applyProtection="1">
      <alignment horizontal="right"/>
      <protection locked="0"/>
    </xf>
    <xf numFmtId="1" fontId="1" fillId="5" borderId="13" xfId="0" applyNumberFormat="1" applyFont="1" applyFill="1" applyBorder="1" applyAlignment="1" applyProtection="1">
      <alignment horizontal="center"/>
    </xf>
    <xf numFmtId="2" fontId="1" fillId="5" borderId="22" xfId="0" applyNumberFormat="1" applyFont="1" applyFill="1" applyBorder="1" applyAlignment="1" applyProtection="1">
      <alignment horizontal="center"/>
    </xf>
    <xf numFmtId="1" fontId="1" fillId="3" borderId="19" xfId="0" applyNumberFormat="1" applyFont="1" applyFill="1" applyBorder="1" applyAlignment="1" applyProtection="1">
      <alignment horizontal="right"/>
      <protection locked="0"/>
    </xf>
    <xf numFmtId="1" fontId="1" fillId="4" borderId="13" xfId="0" applyNumberFormat="1" applyFont="1" applyFill="1" applyBorder="1" applyAlignment="1" applyProtection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</xf>
    <xf numFmtId="1" fontId="1" fillId="4" borderId="12" xfId="0" applyNumberFormat="1" applyFont="1" applyFill="1" applyBorder="1" applyAlignment="1" applyProtection="1">
      <alignment horizontal="right" vertical="center"/>
      <protection locked="0"/>
    </xf>
    <xf numFmtId="2" fontId="1" fillId="4" borderId="13" xfId="0" applyNumberFormat="1" applyFont="1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2" fontId="1" fillId="8" borderId="1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left" vertical="center"/>
    </xf>
    <xf numFmtId="0" fontId="1" fillId="10" borderId="0" xfId="0" applyFont="1" applyFill="1" applyBorder="1" applyAlignment="1" applyProtection="1"/>
    <xf numFmtId="0" fontId="1" fillId="10" borderId="1" xfId="0" applyFont="1" applyFill="1" applyBorder="1" applyAlignment="1" applyProtection="1">
      <alignment horizontal="left" vertical="center"/>
    </xf>
    <xf numFmtId="2" fontId="1" fillId="10" borderId="1" xfId="0" applyNumberFormat="1" applyFont="1" applyFill="1" applyBorder="1" applyAlignment="1" applyProtection="1">
      <alignment horizontal="center"/>
    </xf>
    <xf numFmtId="2" fontId="1" fillId="10" borderId="13" xfId="0" applyNumberFormat="1" applyFont="1" applyFill="1" applyBorder="1" applyAlignment="1" applyProtection="1"/>
    <xf numFmtId="1" fontId="1" fillId="3" borderId="10" xfId="0" applyNumberFormat="1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left" vertical="center"/>
    </xf>
    <xf numFmtId="2" fontId="1" fillId="3" borderId="10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/>
    <xf numFmtId="0" fontId="1" fillId="7" borderId="13" xfId="0" applyFont="1" applyFill="1" applyBorder="1" applyAlignment="1" applyProtection="1">
      <alignment horizontal="left" vertical="center"/>
    </xf>
    <xf numFmtId="1" fontId="1" fillId="7" borderId="13" xfId="0" applyNumberFormat="1" applyFont="1" applyFill="1" applyBorder="1" applyAlignment="1" applyProtection="1">
      <alignment horizontal="center" vertical="center"/>
    </xf>
    <xf numFmtId="2" fontId="1" fillId="7" borderId="13" xfId="0" applyNumberFormat="1" applyFont="1" applyFill="1" applyBorder="1" applyAlignment="1" applyProtection="1">
      <alignment horizontal="center" vertical="center"/>
    </xf>
    <xf numFmtId="2" fontId="1" fillId="5" borderId="2" xfId="0" applyNumberFormat="1" applyFont="1" applyFill="1" applyBorder="1" applyAlignment="1" applyProtection="1">
      <alignment horizontal="center"/>
    </xf>
    <xf numFmtId="1" fontId="1" fillId="0" borderId="23" xfId="0" applyNumberFormat="1" applyFont="1" applyBorder="1" applyAlignment="1" applyProtection="1">
      <alignment horizontal="center"/>
    </xf>
    <xf numFmtId="2" fontId="1" fillId="0" borderId="24" xfId="0" applyNumberFormat="1" applyFont="1" applyBorder="1" applyAlignment="1" applyProtection="1">
      <alignment horizontal="center"/>
    </xf>
    <xf numFmtId="0" fontId="1" fillId="0" borderId="27" xfId="0" applyFont="1" applyBorder="1" applyAlignment="1" applyProtection="1"/>
    <xf numFmtId="2" fontId="1" fillId="0" borderId="23" xfId="0" applyNumberFormat="1" applyFont="1" applyBorder="1" applyAlignment="1" applyProtection="1"/>
    <xf numFmtId="0" fontId="1" fillId="0" borderId="19" xfId="0" applyFont="1" applyBorder="1" applyAlignment="1" applyProtection="1"/>
    <xf numFmtId="2" fontId="1" fillId="0" borderId="1" xfId="0" applyNumberFormat="1" applyFont="1" applyBorder="1" applyAlignment="1" applyProtection="1"/>
    <xf numFmtId="1" fontId="1" fillId="7" borderId="1" xfId="0" applyNumberFormat="1" applyFont="1" applyFill="1" applyBorder="1" applyAlignment="1" applyProtection="1">
      <alignment horizontal="center" vertical="center"/>
    </xf>
    <xf numFmtId="2" fontId="1" fillId="7" borderId="1" xfId="0" applyNumberFormat="1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/>
    <xf numFmtId="1" fontId="1" fillId="0" borderId="10" xfId="0" applyNumberFormat="1" applyFont="1" applyBorder="1" applyAlignment="1" applyProtection="1">
      <alignment horizontal="center" vertical="center"/>
    </xf>
    <xf numFmtId="1" fontId="1" fillId="4" borderId="17" xfId="0" applyNumberFormat="1" applyFont="1" applyFill="1" applyBorder="1" applyAlignment="1" applyProtection="1">
      <alignment horizontal="center" vertical="center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/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/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5" borderId="22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3" borderId="27" xfId="0" applyFont="1" applyFill="1" applyBorder="1" applyAlignment="1" applyProtection="1"/>
    <xf numFmtId="2" fontId="1" fillId="3" borderId="1" xfId="0" applyNumberFormat="1" applyFont="1" applyFill="1" applyBorder="1" applyAlignment="1" applyProtection="1"/>
    <xf numFmtId="2" fontId="1" fillId="7" borderId="2" xfId="0" applyNumberFormat="1" applyFont="1" applyFill="1" applyBorder="1" applyAlignment="1" applyProtection="1">
      <alignment horizontal="center"/>
      <protection locked="0"/>
    </xf>
    <xf numFmtId="2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12" xfId="0" applyFont="1" applyFill="1" applyBorder="1" applyAlignment="1" applyProtection="1"/>
    <xf numFmtId="2" fontId="1" fillId="0" borderId="28" xfId="0" applyNumberFormat="1" applyFont="1" applyBorder="1" applyAlignment="1" applyProtection="1"/>
    <xf numFmtId="2" fontId="1" fillId="3" borderId="28" xfId="0" applyNumberFormat="1" applyFont="1" applyFill="1" applyBorder="1" applyAlignment="1" applyProtection="1"/>
    <xf numFmtId="0" fontId="1" fillId="7" borderId="17" xfId="0" applyFont="1" applyFill="1" applyBorder="1" applyAlignment="1" applyProtection="1">
      <alignment horizontal="left" vertical="center"/>
    </xf>
    <xf numFmtId="2" fontId="1" fillId="7" borderId="26" xfId="0" applyNumberFormat="1" applyFont="1" applyFill="1" applyBorder="1" applyAlignment="1" applyProtection="1">
      <alignment horizontal="center"/>
    </xf>
    <xf numFmtId="1" fontId="1" fillId="7" borderId="16" xfId="0" applyNumberFormat="1" applyFont="1" applyFill="1" applyBorder="1" applyAlignment="1" applyProtection="1">
      <alignment horizontal="right"/>
      <protection locked="0"/>
    </xf>
    <xf numFmtId="2" fontId="1" fillId="7" borderId="28" xfId="0" applyNumberFormat="1" applyFont="1" applyFill="1" applyBorder="1" applyAlignment="1" applyProtection="1"/>
    <xf numFmtId="0" fontId="1" fillId="7" borderId="1" xfId="0" applyFont="1" applyFill="1" applyBorder="1" applyAlignment="1" applyProtection="1">
      <alignment vertical="center"/>
    </xf>
    <xf numFmtId="1" fontId="1" fillId="0" borderId="14" xfId="0" applyNumberFormat="1" applyFont="1" applyBorder="1" applyAlignment="1" applyProtection="1">
      <alignment horizontal="center"/>
    </xf>
    <xf numFmtId="1" fontId="1" fillId="8" borderId="11" xfId="0" applyNumberFormat="1" applyFont="1" applyFill="1" applyBorder="1" applyAlignment="1" applyProtection="1">
      <alignment horizontal="center" vertical="center"/>
    </xf>
    <xf numFmtId="2" fontId="1" fillId="3" borderId="22" xfId="0" applyNumberFormat="1" applyFont="1" applyFill="1" applyBorder="1" applyAlignment="1" applyProtection="1">
      <alignment horizontal="center" vertical="center"/>
    </xf>
    <xf numFmtId="2" fontId="1" fillId="0" borderId="22" xfId="0" applyNumberFormat="1" applyFont="1" applyBorder="1" applyAlignment="1" applyProtection="1">
      <alignment horizontal="center" vertical="center"/>
    </xf>
    <xf numFmtId="1" fontId="1" fillId="3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" xfId="0" applyNumberFormat="1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Alignment="1" applyProtection="1">
      <alignment horizontal="right"/>
      <protection locked="0"/>
    </xf>
    <xf numFmtId="2" fontId="1" fillId="3" borderId="18" xfId="0" applyNumberFormat="1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2" fontId="1" fillId="4" borderId="22" xfId="0" applyNumberFormat="1" applyFon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vertical="center" wrapText="1"/>
    </xf>
    <xf numFmtId="2" fontId="1" fillId="0" borderId="1" xfId="0" applyNumberFormat="1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left" vertical="center"/>
    </xf>
    <xf numFmtId="0" fontId="20" fillId="3" borderId="1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/>
    <xf numFmtId="0" fontId="21" fillId="0" borderId="1" xfId="0" applyFont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0" borderId="1" xfId="1" applyFont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  <xf numFmtId="0" fontId="1" fillId="5" borderId="0" xfId="1" applyFont="1" applyFill="1" applyBorder="1" applyAlignment="1" applyProtection="1">
      <alignment horizontal="left" vertical="center"/>
    </xf>
    <xf numFmtId="0" fontId="1" fillId="3" borderId="0" xfId="1" applyFont="1" applyFill="1" applyBorder="1" applyAlignment="1" applyProtection="1">
      <alignment horizontal="left" vertical="center"/>
    </xf>
    <xf numFmtId="0" fontId="1" fillId="11" borderId="0" xfId="0" applyFont="1" applyFill="1" applyBorder="1" applyAlignment="1" applyProtection="1"/>
    <xf numFmtId="0" fontId="1" fillId="3" borderId="1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/>
    <xf numFmtId="0" fontId="1" fillId="2" borderId="3" xfId="0" applyFont="1" applyFill="1" applyBorder="1" applyAlignment="1" applyProtection="1">
      <alignment horizontal="left" vertical="center"/>
    </xf>
    <xf numFmtId="2" fontId="1" fillId="2" borderId="13" xfId="0" applyNumberFormat="1" applyFont="1" applyFill="1" applyBorder="1" applyAlignment="1" applyProtection="1">
      <alignment horizontal="center"/>
    </xf>
    <xf numFmtId="2" fontId="18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/>
    <xf numFmtId="0" fontId="1" fillId="0" borderId="29" xfId="0" applyFont="1" applyBorder="1" applyAlignment="1" applyProtection="1">
      <alignment horizontal="left" vertic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right" vertical="center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vertical="center"/>
    </xf>
    <xf numFmtId="2" fontId="1" fillId="0" borderId="13" xfId="0" applyNumberFormat="1" applyFont="1" applyBorder="1" applyAlignment="1" applyProtection="1">
      <alignment horizontal="right"/>
    </xf>
    <xf numFmtId="2" fontId="1" fillId="5" borderId="17" xfId="0" applyNumberFormat="1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left" vertical="center"/>
    </xf>
    <xf numFmtId="0" fontId="1" fillId="5" borderId="17" xfId="0" applyFont="1" applyFill="1" applyBorder="1" applyAlignment="1" applyProtection="1">
      <alignment horizontal="left" vertical="center"/>
    </xf>
    <xf numFmtId="2" fontId="1" fillId="5" borderId="26" xfId="0" applyNumberFormat="1" applyFont="1" applyFill="1" applyBorder="1" applyAlignment="1" applyProtection="1">
      <alignment horizontal="center"/>
    </xf>
    <xf numFmtId="1" fontId="1" fillId="5" borderId="16" xfId="0" applyNumberFormat="1" applyFont="1" applyFill="1" applyBorder="1" applyAlignment="1" applyProtection="1">
      <alignment horizontal="right"/>
      <protection locked="0"/>
    </xf>
    <xf numFmtId="2" fontId="1" fillId="5" borderId="17" xfId="0" applyNumberFormat="1" applyFont="1" applyFill="1" applyBorder="1" applyAlignment="1" applyProtection="1"/>
    <xf numFmtId="0" fontId="1" fillId="3" borderId="1" xfId="0" applyFont="1" applyFill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3" borderId="1" xfId="0" applyFont="1" applyFill="1" applyBorder="1" applyAlignment="1" applyProtection="1">
      <alignment horizontal="left" vertical="center" wrapText="1"/>
    </xf>
    <xf numFmtId="2" fontId="1" fillId="3" borderId="2" xfId="0" applyNumberFormat="1" applyFont="1" applyFill="1" applyBorder="1" applyAlignment="1" applyProtection="1">
      <alignment horizontal="left" vertical="center"/>
    </xf>
    <xf numFmtId="2" fontId="1" fillId="3" borderId="1" xfId="0" applyNumberFormat="1" applyFont="1" applyFill="1" applyBorder="1" applyAlignment="1" applyProtection="1">
      <alignment horizontal="left" vertical="center"/>
    </xf>
    <xf numFmtId="1" fontId="1" fillId="3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2" fontId="1" fillId="0" borderId="10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left" vertical="center"/>
    </xf>
    <xf numFmtId="1" fontId="1" fillId="2" borderId="13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vertical="center"/>
    </xf>
    <xf numFmtId="1" fontId="1" fillId="0" borderId="23" xfId="0" applyNumberFormat="1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vertical="center"/>
    </xf>
    <xf numFmtId="1" fontId="1" fillId="5" borderId="10" xfId="0" applyNumberFormat="1" applyFont="1" applyFill="1" applyBorder="1" applyAlignment="1" applyProtection="1">
      <alignment horizontal="center"/>
    </xf>
    <xf numFmtId="2" fontId="1" fillId="5" borderId="10" xfId="0" applyNumberFormat="1" applyFont="1" applyFill="1" applyBorder="1" applyAlignment="1" applyProtection="1">
      <alignment horizontal="center"/>
    </xf>
    <xf numFmtId="2" fontId="1" fillId="5" borderId="10" xfId="0" applyNumberFormat="1" applyFont="1" applyFill="1" applyBorder="1" applyAlignment="1" applyProtection="1"/>
    <xf numFmtId="0" fontId="1" fillId="2" borderId="13" xfId="0" applyFont="1" applyFill="1" applyBorder="1" applyAlignment="1" applyProtection="1">
      <alignment horizontal="left" vertical="center"/>
    </xf>
    <xf numFmtId="1" fontId="1" fillId="7" borderId="17" xfId="0" applyNumberFormat="1" applyFont="1" applyFill="1" applyBorder="1" applyAlignment="1" applyProtection="1">
      <alignment horizontal="center" vertical="center"/>
    </xf>
    <xf numFmtId="2" fontId="1" fillId="7" borderId="2" xfId="0" applyNumberFormat="1" applyFont="1" applyFill="1" applyBorder="1" applyAlignment="1" applyProtection="1">
      <alignment horizontal="center" vertical="center"/>
    </xf>
    <xf numFmtId="2" fontId="1" fillId="7" borderId="13" xfId="0" applyNumberFormat="1" applyFont="1" applyFill="1" applyBorder="1" applyAlignment="1" applyProtection="1">
      <alignment vertical="center"/>
    </xf>
    <xf numFmtId="1" fontId="1" fillId="4" borderId="14" xfId="0" applyNumberFormat="1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1" fontId="1" fillId="3" borderId="14" xfId="0" applyNumberFormat="1" applyFont="1" applyFill="1" applyBorder="1" applyAlignment="1" applyProtection="1">
      <alignment horizontal="center"/>
    </xf>
    <xf numFmtId="2" fontId="1" fillId="12" borderId="17" xfId="0" applyNumberFormat="1" applyFont="1" applyFill="1" applyBorder="1" applyAlignment="1" applyProtection="1"/>
    <xf numFmtId="0" fontId="1" fillId="0" borderId="16" xfId="0" applyFont="1" applyBorder="1" applyAlignment="1" applyProtection="1"/>
    <xf numFmtId="0" fontId="1" fillId="3" borderId="16" xfId="0" applyFont="1" applyFill="1" applyBorder="1" applyAlignment="1" applyProtection="1"/>
    <xf numFmtId="0" fontId="1" fillId="0" borderId="24" xfId="0" applyFont="1" applyBorder="1" applyAlignment="1" applyProtection="1">
      <alignment horizontal="left" vertical="center"/>
    </xf>
    <xf numFmtId="1" fontId="1" fillId="0" borderId="27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1" fontId="1" fillId="3" borderId="10" xfId="0" applyNumberFormat="1" applyFont="1" applyFill="1" applyBorder="1" applyAlignment="1" applyProtection="1">
      <alignment horizontal="center" wrapText="1"/>
    </xf>
    <xf numFmtId="2" fontId="1" fillId="3" borderId="11" xfId="0" applyNumberFormat="1" applyFont="1" applyFill="1" applyBorder="1" applyAlignment="1" applyProtection="1">
      <alignment horizontal="center" wrapText="1"/>
    </xf>
    <xf numFmtId="2" fontId="1" fillId="3" borderId="22" xfId="0" applyNumberFormat="1" applyFont="1" applyFill="1" applyBorder="1" applyAlignment="1" applyProtection="1">
      <alignment horizontal="center" wrapText="1"/>
    </xf>
    <xf numFmtId="1" fontId="1" fillId="3" borderId="15" xfId="0" applyNumberFormat="1" applyFont="1" applyFill="1" applyBorder="1" applyAlignment="1" applyProtection="1">
      <alignment horizontal="right" wrapText="1"/>
      <protection locked="0"/>
    </xf>
    <xf numFmtId="2" fontId="1" fillId="3" borderId="10" xfId="0" applyNumberFormat="1" applyFont="1" applyFill="1" applyBorder="1" applyAlignment="1" applyProtection="1">
      <alignment wrapText="1"/>
    </xf>
    <xf numFmtId="1" fontId="1" fillId="0" borderId="10" xfId="0" applyNumberFormat="1" applyFont="1" applyBorder="1" applyAlignment="1" applyProtection="1">
      <alignment horizontal="center" wrapText="1"/>
    </xf>
    <xf numFmtId="1" fontId="1" fillId="0" borderId="12" xfId="0" applyNumberFormat="1" applyFont="1" applyBorder="1" applyAlignment="1" applyProtection="1">
      <alignment horizontal="right" wrapText="1"/>
      <protection locked="0"/>
    </xf>
    <xf numFmtId="2" fontId="1" fillId="0" borderId="13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horizontal="center" wrapText="1"/>
    </xf>
    <xf numFmtId="2" fontId="1" fillId="0" borderId="22" xfId="0" applyNumberFormat="1" applyFont="1" applyBorder="1" applyAlignment="1" applyProtection="1">
      <alignment horizontal="center" wrapText="1"/>
    </xf>
    <xf numFmtId="1" fontId="1" fillId="0" borderId="15" xfId="0" applyNumberFormat="1" applyFont="1" applyBorder="1" applyAlignment="1" applyProtection="1">
      <alignment horizontal="right" wrapText="1"/>
      <protection locked="0"/>
    </xf>
    <xf numFmtId="0" fontId="1" fillId="6" borderId="10" xfId="0" applyFont="1" applyFill="1" applyBorder="1" applyAlignment="1" applyProtection="1">
      <alignment horizontal="left" vertical="center"/>
    </xf>
    <xf numFmtId="2" fontId="1" fillId="0" borderId="14" xfId="0" applyNumberFormat="1" applyFont="1" applyBorder="1" applyAlignment="1" applyProtection="1">
      <alignment horizontal="center" wrapText="1"/>
    </xf>
    <xf numFmtId="0" fontId="1" fillId="13" borderId="14" xfId="0" applyFont="1" applyFill="1" applyBorder="1" applyAlignment="1" applyProtection="1">
      <alignment horizontal="left" vertical="center"/>
    </xf>
    <xf numFmtId="0" fontId="1" fillId="13" borderId="17" xfId="0" applyFont="1" applyFill="1" applyBorder="1" applyAlignment="1" applyProtection="1">
      <alignment horizontal="left" vertical="center"/>
    </xf>
    <xf numFmtId="0" fontId="1" fillId="13" borderId="0" xfId="0" applyFont="1" applyFill="1" applyAlignment="1" applyProtection="1"/>
    <xf numFmtId="1" fontId="1" fillId="13" borderId="10" xfId="0" applyNumberFormat="1" applyFont="1" applyFill="1" applyBorder="1" applyAlignment="1" applyProtection="1">
      <alignment horizontal="center" wrapText="1"/>
    </xf>
    <xf numFmtId="2" fontId="1" fillId="13" borderId="1" xfId="0" applyNumberFormat="1" applyFont="1" applyFill="1" applyBorder="1" applyAlignment="1" applyProtection="1">
      <alignment horizontal="center" wrapText="1"/>
    </xf>
    <xf numFmtId="2" fontId="1" fillId="13" borderId="2" xfId="0" applyNumberFormat="1" applyFont="1" applyFill="1" applyBorder="1" applyAlignment="1" applyProtection="1">
      <alignment horizontal="center" wrapText="1"/>
    </xf>
    <xf numFmtId="2" fontId="1" fillId="13" borderId="14" xfId="0" applyNumberFormat="1" applyFont="1" applyFill="1" applyBorder="1" applyAlignment="1" applyProtection="1">
      <alignment horizontal="center" wrapText="1"/>
    </xf>
    <xf numFmtId="1" fontId="1" fillId="13" borderId="15" xfId="0" applyNumberFormat="1" applyFont="1" applyFill="1" applyBorder="1" applyAlignment="1" applyProtection="1">
      <alignment horizontal="right" wrapText="1"/>
      <protection locked="0"/>
    </xf>
    <xf numFmtId="2" fontId="1" fillId="13" borderId="13" xfId="0" applyNumberFormat="1" applyFont="1" applyFill="1" applyBorder="1" applyAlignment="1" applyProtection="1">
      <alignment wrapText="1"/>
    </xf>
    <xf numFmtId="1" fontId="1" fillId="3" borderId="1" xfId="0" applyNumberFormat="1" applyFont="1" applyFill="1" applyBorder="1" applyAlignment="1" applyProtection="1">
      <alignment horizontal="center" wrapText="1"/>
    </xf>
    <xf numFmtId="2" fontId="1" fillId="3" borderId="1" xfId="0" applyNumberFormat="1" applyFont="1" applyFill="1" applyBorder="1" applyAlignment="1" applyProtection="1">
      <alignment horizontal="center" wrapText="1"/>
    </xf>
    <xf numFmtId="2" fontId="1" fillId="3" borderId="14" xfId="0" applyNumberFormat="1" applyFont="1" applyFill="1" applyBorder="1" applyAlignment="1" applyProtection="1">
      <alignment horizontal="center" wrapText="1"/>
    </xf>
    <xf numFmtId="2" fontId="1" fillId="3" borderId="17" xfId="0" applyNumberFormat="1" applyFont="1" applyFill="1" applyBorder="1" applyAlignment="1" applyProtection="1">
      <alignment wrapText="1"/>
    </xf>
    <xf numFmtId="0" fontId="1" fillId="7" borderId="1" xfId="0" applyFont="1" applyFill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22" fillId="0" borderId="1" xfId="0" applyFont="1" applyBorder="1" applyAlignment="1" applyProtection="1"/>
    <xf numFmtId="1" fontId="1" fillId="3" borderId="28" xfId="0" applyNumberFormat="1" applyFont="1" applyFill="1" applyBorder="1" applyAlignment="1" applyProtection="1">
      <alignment horizontal="right"/>
      <protection locked="0"/>
    </xf>
    <xf numFmtId="1" fontId="1" fillId="0" borderId="28" xfId="0" applyNumberFormat="1" applyFont="1" applyBorder="1" applyAlignment="1" applyProtection="1">
      <alignment horizontal="right"/>
      <protection locked="0"/>
    </xf>
    <xf numFmtId="0" fontId="1" fillId="14" borderId="11" xfId="0" applyFont="1" applyFill="1" applyBorder="1" applyAlignment="1" applyProtection="1">
      <alignment horizontal="left" vertical="center"/>
    </xf>
    <xf numFmtId="0" fontId="1" fillId="14" borderId="11" xfId="0" applyFont="1" applyFill="1" applyBorder="1" applyAlignment="1" applyProtection="1">
      <alignment horizontal="left" vertical="top" wrapText="1"/>
    </xf>
    <xf numFmtId="1" fontId="1" fillId="14" borderId="1" xfId="0" applyNumberFormat="1" applyFont="1" applyFill="1" applyBorder="1" applyAlignment="1" applyProtection="1">
      <alignment horizontal="center" vertical="center"/>
    </xf>
    <xf numFmtId="2" fontId="1" fillId="14" borderId="1" xfId="0" applyNumberFormat="1" applyFont="1" applyFill="1" applyBorder="1" applyAlignment="1" applyProtection="1">
      <alignment horizontal="center"/>
    </xf>
    <xf numFmtId="2" fontId="1" fillId="14" borderId="1" xfId="0" applyNumberFormat="1" applyFont="1" applyFill="1" applyBorder="1" applyAlignment="1" applyProtection="1">
      <alignment horizontal="center" vertical="center"/>
    </xf>
    <xf numFmtId="2" fontId="1" fillId="14" borderId="11" xfId="0" applyNumberFormat="1" applyFont="1" applyFill="1" applyBorder="1" applyAlignment="1" applyProtection="1">
      <alignment horizontal="center"/>
    </xf>
    <xf numFmtId="1" fontId="1" fillId="14" borderId="15" xfId="0" applyNumberFormat="1" applyFont="1" applyFill="1" applyBorder="1" applyAlignment="1" applyProtection="1">
      <alignment horizontal="right"/>
      <protection locked="0"/>
    </xf>
    <xf numFmtId="2" fontId="1" fillId="14" borderId="10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top" wrapText="1"/>
    </xf>
    <xf numFmtId="0" fontId="1" fillId="14" borderId="14" xfId="0" applyFont="1" applyFill="1" applyBorder="1" applyAlignment="1" applyProtection="1">
      <alignment horizontal="left" vertical="center"/>
    </xf>
    <xf numFmtId="0" fontId="1" fillId="14" borderId="14" xfId="0" applyFont="1" applyFill="1" applyBorder="1" applyAlignment="1" applyProtection="1">
      <alignment horizontal="left" vertical="top" wrapText="1"/>
    </xf>
    <xf numFmtId="2" fontId="1" fillId="14" borderId="14" xfId="0" applyNumberFormat="1" applyFont="1" applyFill="1" applyBorder="1" applyAlignment="1" applyProtection="1">
      <alignment horizontal="center" vertical="center"/>
    </xf>
    <xf numFmtId="2" fontId="1" fillId="14" borderId="14" xfId="0" applyNumberFormat="1" applyFont="1" applyFill="1" applyBorder="1" applyAlignment="1" applyProtection="1">
      <alignment horizontal="center"/>
    </xf>
    <xf numFmtId="1" fontId="1" fillId="14" borderId="16" xfId="0" applyNumberFormat="1" applyFont="1" applyFill="1" applyBorder="1" applyAlignment="1" applyProtection="1">
      <alignment horizontal="right"/>
      <protection locked="0"/>
    </xf>
    <xf numFmtId="2" fontId="1" fillId="14" borderId="17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</xf>
    <xf numFmtId="0" fontId="1" fillId="14" borderId="1" xfId="0" applyFont="1" applyFill="1" applyBorder="1" applyAlignment="1" applyProtection="1">
      <alignment horizontal="left" vertical="center"/>
    </xf>
    <xf numFmtId="1" fontId="1" fillId="14" borderId="12" xfId="0" applyNumberFormat="1" applyFont="1" applyFill="1" applyBorder="1" applyAlignment="1" applyProtection="1">
      <alignment horizontal="right"/>
      <protection locked="0"/>
    </xf>
    <xf numFmtId="2" fontId="1" fillId="14" borderId="13" xfId="0" applyNumberFormat="1" applyFont="1" applyFill="1" applyBorder="1" applyAlignment="1" applyProtection="1">
      <alignment vertical="center"/>
    </xf>
    <xf numFmtId="0" fontId="0" fillId="0" borderId="30" xfId="0" applyBorder="1" applyAlignment="1" applyProtection="1"/>
    <xf numFmtId="0" fontId="0" fillId="0" borderId="31" xfId="0" applyBorder="1" applyAlignment="1" applyProtection="1"/>
    <xf numFmtId="0" fontId="1" fillId="3" borderId="1" xfId="0" applyFont="1" applyFill="1" applyBorder="1" applyAlignment="1" applyProtection="1"/>
    <xf numFmtId="0" fontId="1" fillId="0" borderId="14" xfId="0" applyFont="1" applyBorder="1" applyAlignment="1" applyProtection="1"/>
    <xf numFmtId="0" fontId="1" fillId="3" borderId="1" xfId="0" applyFont="1" applyFill="1" applyBorder="1" applyAlignment="1" applyProtection="1">
      <alignment wrapText="1"/>
    </xf>
    <xf numFmtId="49" fontId="24" fillId="15" borderId="1" xfId="0" applyNumberFormat="1" applyFont="1" applyFill="1" applyBorder="1" applyAlignment="1" applyProtection="1">
      <alignment horizontal="left" vertical="center"/>
    </xf>
    <xf numFmtId="0" fontId="24" fillId="15" borderId="1" xfId="0" applyFont="1" applyFill="1" applyBorder="1" applyAlignment="1" applyProtection="1">
      <alignment wrapText="1"/>
    </xf>
    <xf numFmtId="49" fontId="24" fillId="0" borderId="1" xfId="0" applyNumberFormat="1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wrapText="1"/>
    </xf>
    <xf numFmtId="0" fontId="1" fillId="3" borderId="11" xfId="0" applyFont="1" applyFill="1" applyBorder="1" applyAlignment="1" applyProtection="1"/>
    <xf numFmtId="0" fontId="1" fillId="4" borderId="1" xfId="0" applyFont="1" applyFill="1" applyBorder="1" applyAlignment="1" applyProtection="1"/>
    <xf numFmtId="1" fontId="1" fillId="3" borderId="11" xfId="0" applyNumberFormat="1" applyFont="1" applyFill="1" applyBorder="1" applyAlignment="1" applyProtection="1">
      <alignment vertical="center"/>
    </xf>
    <xf numFmtId="2" fontId="1" fillId="3" borderId="10" xfId="0" applyNumberFormat="1" applyFont="1" applyFill="1" applyBorder="1" applyAlignment="1" applyProtection="1">
      <alignment vertical="center"/>
    </xf>
    <xf numFmtId="2" fontId="1" fillId="3" borderId="22" xfId="0" applyNumberFormat="1" applyFont="1" applyFill="1" applyBorder="1" applyAlignment="1" applyProtection="1">
      <alignment vertical="center"/>
    </xf>
    <xf numFmtId="2" fontId="1" fillId="3" borderId="11" xfId="0" applyNumberFormat="1" applyFont="1" applyFill="1" applyBorder="1" applyAlignment="1" applyProtection="1">
      <alignment vertical="center"/>
    </xf>
    <xf numFmtId="1" fontId="1" fillId="3" borderId="15" xfId="0" applyNumberFormat="1" applyFont="1" applyFill="1" applyBorder="1" applyAlignment="1" applyProtection="1">
      <alignment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1" fontId="1" fillId="0" borderId="15" xfId="0" applyNumberFormat="1" applyFont="1" applyBorder="1" applyAlignment="1" applyProtection="1">
      <alignment horizontal="right" vertical="center"/>
      <protection locked="0"/>
    </xf>
    <xf numFmtId="2" fontId="1" fillId="0" borderId="23" xfId="0" applyNumberFormat="1" applyFont="1" applyBorder="1" applyAlignment="1" applyProtection="1">
      <alignment horizontal="center" vertical="center"/>
    </xf>
    <xf numFmtId="2" fontId="1" fillId="0" borderId="25" xfId="0" applyNumberFormat="1" applyFont="1" applyBorder="1" applyAlignment="1" applyProtection="1">
      <alignment horizontal="center" vertical="center"/>
    </xf>
    <xf numFmtId="2" fontId="1" fillId="0" borderId="24" xfId="0" applyNumberFormat="1" applyFont="1" applyBorder="1" applyAlignment="1" applyProtection="1">
      <alignment horizontal="center" vertical="center"/>
    </xf>
    <xf numFmtId="1" fontId="1" fillId="0" borderId="27" xfId="0" applyNumberFormat="1" applyFont="1" applyBorder="1" applyAlignment="1" applyProtection="1">
      <alignment horizontal="right" vertical="center"/>
      <protection locked="0"/>
    </xf>
    <xf numFmtId="2" fontId="1" fillId="3" borderId="17" xfId="0" applyNumberFormat="1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horizontal="left" wrapText="1"/>
    </xf>
    <xf numFmtId="0" fontId="1" fillId="3" borderId="11" xfId="0" applyFont="1" applyFill="1" applyBorder="1" applyAlignment="1" applyProtection="1">
      <alignment horizontal="left" wrapText="1"/>
    </xf>
    <xf numFmtId="0" fontId="1" fillId="3" borderId="14" xfId="0" applyFont="1" applyFill="1" applyBorder="1" applyAlignment="1" applyProtection="1">
      <alignment vertical="center"/>
    </xf>
    <xf numFmtId="0" fontId="1" fillId="16" borderId="1" xfId="0" applyFont="1" applyFill="1" applyBorder="1" applyAlignment="1" applyProtection="1">
      <alignment horizontal="left" vertical="center"/>
    </xf>
    <xf numFmtId="0" fontId="1" fillId="16" borderId="13" xfId="0" applyFont="1" applyFill="1" applyBorder="1" applyAlignment="1" applyProtection="1">
      <alignment horizontal="left" vertical="center"/>
    </xf>
    <xf numFmtId="0" fontId="1" fillId="16" borderId="1" xfId="0" applyFont="1" applyFill="1" applyBorder="1" applyAlignment="1" applyProtection="1">
      <alignment vertical="center"/>
    </xf>
    <xf numFmtId="1" fontId="1" fillId="16" borderId="13" xfId="0" applyNumberFormat="1" applyFont="1" applyFill="1" applyBorder="1" applyAlignment="1" applyProtection="1">
      <alignment horizontal="center"/>
    </xf>
    <xf numFmtId="2" fontId="1" fillId="16" borderId="13" xfId="0" applyNumberFormat="1" applyFont="1" applyFill="1" applyBorder="1" applyAlignment="1" applyProtection="1">
      <alignment horizontal="center"/>
    </xf>
    <xf numFmtId="2" fontId="1" fillId="16" borderId="2" xfId="0" applyNumberFormat="1" applyFont="1" applyFill="1" applyBorder="1" applyAlignment="1" applyProtection="1">
      <alignment horizontal="center"/>
    </xf>
    <xf numFmtId="2" fontId="1" fillId="16" borderId="1" xfId="0" applyNumberFormat="1" applyFont="1" applyFill="1" applyBorder="1" applyAlignment="1" applyProtection="1">
      <alignment horizontal="center"/>
    </xf>
    <xf numFmtId="1" fontId="1" fillId="16" borderId="12" xfId="0" applyNumberFormat="1" applyFont="1" applyFill="1" applyBorder="1" applyAlignment="1" applyProtection="1">
      <alignment horizontal="right"/>
      <protection locked="0"/>
    </xf>
    <xf numFmtId="2" fontId="1" fillId="16" borderId="13" xfId="0" applyNumberFormat="1" applyFont="1" applyFill="1" applyBorder="1" applyAlignment="1" applyProtection="1"/>
    <xf numFmtId="0" fontId="1" fillId="4" borderId="1" xfId="0" applyFont="1" applyFill="1" applyBorder="1" applyAlignment="1" applyProtection="1">
      <alignment vertical="center"/>
    </xf>
    <xf numFmtId="0" fontId="1" fillId="16" borderId="14" xfId="0" applyFont="1" applyFill="1" applyBorder="1" applyAlignment="1" applyProtection="1">
      <alignment horizontal="left" vertical="center"/>
    </xf>
    <xf numFmtId="0" fontId="1" fillId="16" borderId="17" xfId="0" applyFont="1" applyFill="1" applyBorder="1" applyAlignment="1" applyProtection="1">
      <alignment horizontal="left" vertical="center"/>
    </xf>
    <xf numFmtId="0" fontId="1" fillId="16" borderId="14" xfId="0" applyFont="1" applyFill="1" applyBorder="1" applyAlignment="1" applyProtection="1">
      <alignment vertical="center"/>
    </xf>
    <xf numFmtId="1" fontId="1" fillId="16" borderId="17" xfId="0" applyNumberFormat="1" applyFont="1" applyFill="1" applyBorder="1" applyAlignment="1" applyProtection="1">
      <alignment horizontal="center"/>
    </xf>
    <xf numFmtId="2" fontId="1" fillId="16" borderId="17" xfId="0" applyNumberFormat="1" applyFont="1" applyFill="1" applyBorder="1" applyAlignment="1" applyProtection="1">
      <alignment horizontal="center"/>
    </xf>
    <xf numFmtId="2" fontId="1" fillId="16" borderId="26" xfId="0" applyNumberFormat="1" applyFont="1" applyFill="1" applyBorder="1" applyAlignment="1" applyProtection="1">
      <alignment horizontal="center"/>
    </xf>
    <xf numFmtId="2" fontId="1" fillId="16" borderId="14" xfId="0" applyNumberFormat="1" applyFont="1" applyFill="1" applyBorder="1" applyAlignment="1" applyProtection="1">
      <alignment horizontal="center"/>
    </xf>
    <xf numFmtId="1" fontId="1" fillId="16" borderId="16" xfId="0" applyNumberFormat="1" applyFont="1" applyFill="1" applyBorder="1" applyAlignment="1" applyProtection="1">
      <alignment horizontal="right"/>
      <protection locked="0"/>
    </xf>
    <xf numFmtId="2" fontId="1" fillId="16" borderId="17" xfId="0" applyNumberFormat="1" applyFont="1" applyFill="1" applyBorder="1" applyAlignment="1" applyProtection="1"/>
    <xf numFmtId="2" fontId="1" fillId="5" borderId="17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left" vertical="center"/>
    </xf>
    <xf numFmtId="0" fontId="1" fillId="7" borderId="10" xfId="0" applyFont="1" applyFill="1" applyBorder="1" applyAlignment="1" applyProtection="1">
      <alignment horizontal="left" vertical="center"/>
    </xf>
    <xf numFmtId="0" fontId="1" fillId="7" borderId="11" xfId="0" applyFont="1" applyFill="1" applyBorder="1" applyAlignment="1" applyProtection="1">
      <alignment vertical="center"/>
    </xf>
    <xf numFmtId="1" fontId="1" fillId="7" borderId="10" xfId="0" applyNumberFormat="1" applyFont="1" applyFill="1" applyBorder="1" applyAlignment="1" applyProtection="1">
      <alignment horizontal="center"/>
    </xf>
    <xf numFmtId="2" fontId="1" fillId="7" borderId="10" xfId="0" applyNumberFormat="1" applyFont="1" applyFill="1" applyBorder="1" applyAlignment="1" applyProtection="1">
      <alignment horizontal="center"/>
    </xf>
    <xf numFmtId="2" fontId="1" fillId="7" borderId="22" xfId="0" applyNumberFormat="1" applyFont="1" applyFill="1" applyBorder="1" applyAlignment="1" applyProtection="1">
      <alignment horizontal="center"/>
    </xf>
    <xf numFmtId="2" fontId="1" fillId="7" borderId="11" xfId="0" applyNumberFormat="1" applyFont="1" applyFill="1" applyBorder="1" applyAlignment="1" applyProtection="1">
      <alignment horizontal="center"/>
    </xf>
    <xf numFmtId="1" fontId="1" fillId="7" borderId="15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/>
    <xf numFmtId="0" fontId="1" fillId="7" borderId="11" xfId="0" applyFont="1" applyFill="1" applyBorder="1" applyAlignment="1" applyProtection="1">
      <alignment vertical="center" wrapText="1"/>
    </xf>
    <xf numFmtId="0" fontId="18" fillId="4" borderId="0" xfId="0" applyFont="1" applyFill="1" applyBorder="1" applyAlignment="1" applyProtection="1"/>
    <xf numFmtId="0" fontId="1" fillId="3" borderId="11" xfId="0" applyFont="1" applyFill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21" fillId="4" borderId="14" xfId="0" applyFont="1" applyFill="1" applyBorder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left" vertical="center"/>
    </xf>
    <xf numFmtId="0" fontId="21" fillId="4" borderId="14" xfId="0" applyFont="1" applyFill="1" applyBorder="1" applyAlignment="1" applyProtection="1">
      <alignment vertical="center" wrapText="1"/>
    </xf>
    <xf numFmtId="2" fontId="21" fillId="4" borderId="17" xfId="0" applyNumberFormat="1" applyFont="1" applyFill="1" applyBorder="1" applyAlignment="1" applyProtection="1">
      <alignment horizontal="center"/>
    </xf>
    <xf numFmtId="2" fontId="21" fillId="4" borderId="26" xfId="0" applyNumberFormat="1" applyFont="1" applyFill="1" applyBorder="1" applyAlignment="1" applyProtection="1">
      <alignment horizontal="center"/>
    </xf>
    <xf numFmtId="2" fontId="21" fillId="4" borderId="14" xfId="0" applyNumberFormat="1" applyFont="1" applyFill="1" applyBorder="1" applyAlignment="1" applyProtection="1">
      <alignment horizontal="center"/>
    </xf>
    <xf numFmtId="1" fontId="21" fillId="4" borderId="16" xfId="0" applyNumberFormat="1" applyFont="1" applyFill="1" applyBorder="1" applyAlignment="1" applyProtection="1">
      <alignment horizontal="right"/>
      <protection locked="0"/>
    </xf>
    <xf numFmtId="2" fontId="21" fillId="4" borderId="13" xfId="0" applyNumberFormat="1" applyFont="1" applyFill="1" applyBorder="1" applyAlignment="1" applyProtection="1"/>
    <xf numFmtId="0" fontId="21" fillId="3" borderId="14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vertical="center" wrapText="1"/>
    </xf>
    <xf numFmtId="2" fontId="21" fillId="3" borderId="17" xfId="0" applyNumberFormat="1" applyFont="1" applyFill="1" applyBorder="1" applyAlignment="1" applyProtection="1">
      <alignment horizontal="center"/>
    </xf>
    <xf numFmtId="2" fontId="21" fillId="3" borderId="26" xfId="0" applyNumberFormat="1" applyFont="1" applyFill="1" applyBorder="1" applyAlignment="1" applyProtection="1">
      <alignment horizontal="center"/>
    </xf>
    <xf numFmtId="2" fontId="21" fillId="3" borderId="14" xfId="0" applyNumberFormat="1" applyFont="1" applyFill="1" applyBorder="1" applyAlignment="1" applyProtection="1">
      <alignment horizontal="center"/>
    </xf>
    <xf numFmtId="1" fontId="21" fillId="3" borderId="16" xfId="0" applyNumberFormat="1" applyFont="1" applyFill="1" applyBorder="1" applyAlignment="1" applyProtection="1">
      <alignment horizontal="right"/>
      <protection locked="0"/>
    </xf>
    <xf numFmtId="2" fontId="21" fillId="3" borderId="13" xfId="0" applyNumberFormat="1" applyFont="1" applyFill="1" applyBorder="1" applyAlignment="1" applyProtection="1"/>
    <xf numFmtId="0" fontId="21" fillId="0" borderId="14" xfId="0" applyFont="1" applyBorder="1" applyAlignment="1" applyProtection="1">
      <alignment horizontal="left" vertical="center"/>
    </xf>
    <xf numFmtId="0" fontId="21" fillId="0" borderId="14" xfId="0" applyFont="1" applyBorder="1" applyAlignment="1" applyProtection="1">
      <alignment vertical="center" wrapText="1"/>
    </xf>
    <xf numFmtId="1" fontId="21" fillId="0" borderId="17" xfId="0" applyNumberFormat="1" applyFont="1" applyBorder="1" applyAlignment="1" applyProtection="1">
      <alignment horizontal="center"/>
    </xf>
    <xf numFmtId="2" fontId="21" fillId="0" borderId="17" xfId="0" applyNumberFormat="1" applyFont="1" applyBorder="1" applyAlignment="1" applyProtection="1">
      <alignment horizontal="center"/>
    </xf>
    <xf numFmtId="2" fontId="21" fillId="0" borderId="26" xfId="0" applyNumberFormat="1" applyFont="1" applyBorder="1" applyAlignment="1" applyProtection="1">
      <alignment horizontal="center"/>
    </xf>
    <xf numFmtId="2" fontId="21" fillId="0" borderId="14" xfId="0" applyNumberFormat="1" applyFont="1" applyBorder="1" applyAlignment="1" applyProtection="1">
      <alignment horizontal="center"/>
    </xf>
    <xf numFmtId="1" fontId="21" fillId="0" borderId="16" xfId="0" applyNumberFormat="1" applyFont="1" applyBorder="1" applyAlignment="1" applyProtection="1">
      <alignment horizontal="right"/>
      <protection locked="0"/>
    </xf>
    <xf numFmtId="2" fontId="21" fillId="0" borderId="13" xfId="0" applyNumberFormat="1" applyFont="1" applyBorder="1" applyAlignment="1" applyProtection="1"/>
    <xf numFmtId="0" fontId="21" fillId="3" borderId="23" xfId="0" applyFont="1" applyFill="1" applyBorder="1" applyAlignment="1" applyProtection="1">
      <alignment horizontal="left" vertical="center"/>
    </xf>
    <xf numFmtId="1" fontId="21" fillId="3" borderId="17" xfId="0" applyNumberFormat="1" applyFont="1" applyFill="1" applyBorder="1" applyAlignment="1" applyProtection="1">
      <alignment horizontal="center"/>
    </xf>
    <xf numFmtId="1" fontId="21" fillId="3" borderId="32" xfId="0" applyNumberFormat="1" applyFont="1" applyFill="1" applyBorder="1" applyAlignment="1" applyProtection="1">
      <alignment horizontal="right"/>
      <protection locked="0"/>
    </xf>
    <xf numFmtId="2" fontId="21" fillId="3" borderId="17" xfId="0" applyNumberFormat="1" applyFont="1" applyFill="1" applyBorder="1" applyAlignment="1" applyProtection="1"/>
    <xf numFmtId="0" fontId="21" fillId="0" borderId="1" xfId="0" applyFont="1" applyBorder="1" applyAlignment="1" applyProtection="1">
      <alignment vertical="center" wrapText="1"/>
    </xf>
    <xf numFmtId="1" fontId="21" fillId="0" borderId="1" xfId="0" applyNumberFormat="1" applyFont="1" applyBorder="1" applyAlignment="1" applyProtection="1">
      <alignment horizontal="center"/>
    </xf>
    <xf numFmtId="2" fontId="21" fillId="0" borderId="1" xfId="0" applyNumberFormat="1" applyFont="1" applyBorder="1" applyAlignment="1" applyProtection="1">
      <alignment horizontal="center"/>
    </xf>
    <xf numFmtId="1" fontId="21" fillId="0" borderId="19" xfId="0" applyNumberFormat="1" applyFont="1" applyBorder="1" applyAlignment="1" applyProtection="1">
      <alignment horizontal="right"/>
      <protection locked="0"/>
    </xf>
    <xf numFmtId="0" fontId="21" fillId="3" borderId="1" xfId="0" applyFont="1" applyFill="1" applyBorder="1" applyAlignment="1" applyProtection="1">
      <alignment vertical="center" wrapText="1"/>
    </xf>
    <xf numFmtId="1" fontId="21" fillId="3" borderId="1" xfId="0" applyNumberFormat="1" applyFont="1" applyFill="1" applyBorder="1" applyAlignment="1" applyProtection="1">
      <alignment horizontal="center"/>
    </xf>
    <xf numFmtId="2" fontId="21" fillId="3" borderId="1" xfId="0" applyNumberFormat="1" applyFont="1" applyFill="1" applyBorder="1" applyAlignment="1" applyProtection="1">
      <alignment horizontal="center"/>
    </xf>
    <xf numFmtId="1" fontId="21" fillId="3" borderId="19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Border="1" applyAlignment="1" applyProtection="1"/>
    <xf numFmtId="0" fontId="21" fillId="10" borderId="1" xfId="0" applyFont="1" applyFill="1" applyBorder="1" applyAlignment="1" applyProtection="1">
      <alignment vertical="center" wrapText="1"/>
    </xf>
    <xf numFmtId="1" fontId="21" fillId="10" borderId="1" xfId="0" applyNumberFormat="1" applyFont="1" applyFill="1" applyBorder="1" applyAlignment="1" applyProtection="1">
      <alignment horizontal="center"/>
    </xf>
    <xf numFmtId="1" fontId="1" fillId="10" borderId="19" xfId="0" applyNumberFormat="1" applyFont="1" applyFill="1" applyBorder="1" applyAlignment="1" applyProtection="1">
      <alignment horizontal="right"/>
      <protection locked="0"/>
    </xf>
    <xf numFmtId="0" fontId="21" fillId="5" borderId="0" xfId="0" applyFont="1" applyFill="1" applyBorder="1" applyAlignment="1" applyProtection="1"/>
    <xf numFmtId="1" fontId="1" fillId="5" borderId="17" xfId="0" applyNumberFormat="1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1" fontId="1" fillId="3" borderId="14" xfId="0" applyNumberFormat="1" applyFont="1" applyFill="1" applyBorder="1" applyAlignment="1" applyProtection="1">
      <alignment horizontal="right"/>
      <protection locked="0"/>
    </xf>
    <xf numFmtId="2" fontId="1" fillId="3" borderId="14" xfId="0" applyNumberFormat="1" applyFont="1" applyFill="1" applyBorder="1" applyAlignment="1" applyProtection="1"/>
    <xf numFmtId="0" fontId="1" fillId="3" borderId="33" xfId="0" applyFont="1" applyFill="1" applyBorder="1" applyAlignment="1" applyProtection="1">
      <alignment horizontal="left" vertical="center"/>
    </xf>
    <xf numFmtId="0" fontId="1" fillId="3" borderId="33" xfId="0" applyFont="1" applyFill="1" applyBorder="1" applyAlignment="1" applyProtection="1">
      <alignment horizontal="left" vertical="center" wrapText="1"/>
    </xf>
    <xf numFmtId="1" fontId="1" fillId="3" borderId="33" xfId="0" applyNumberFormat="1" applyFont="1" applyFill="1" applyBorder="1" applyAlignment="1" applyProtection="1">
      <alignment horizontal="center" vertical="center"/>
    </xf>
    <xf numFmtId="2" fontId="1" fillId="3" borderId="33" xfId="0" applyNumberFormat="1" applyFont="1" applyFill="1" applyBorder="1" applyAlignment="1" applyProtection="1">
      <alignment horizontal="center" vertical="center"/>
    </xf>
    <xf numFmtId="2" fontId="1" fillId="3" borderId="33" xfId="0" applyNumberFormat="1" applyFont="1" applyFill="1" applyBorder="1" applyAlignment="1" applyProtection="1">
      <alignment horizontal="center"/>
    </xf>
    <xf numFmtId="1" fontId="1" fillId="3" borderId="33" xfId="0" applyNumberFormat="1" applyFont="1" applyFill="1" applyBorder="1" applyAlignment="1" applyProtection="1">
      <alignment horizontal="right"/>
      <protection locked="0"/>
    </xf>
    <xf numFmtId="2" fontId="1" fillId="3" borderId="33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vertical="center" wrapText="1"/>
    </xf>
    <xf numFmtId="0" fontId="1" fillId="0" borderId="26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vertical="center" wrapText="1"/>
    </xf>
    <xf numFmtId="0" fontId="1" fillId="3" borderId="26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vertical="center" wrapText="1"/>
    </xf>
    <xf numFmtId="2" fontId="1" fillId="5" borderId="14" xfId="0" applyNumberFormat="1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vertical="center" wrapText="1"/>
    </xf>
    <xf numFmtId="1" fontId="1" fillId="2" borderId="10" xfId="0" applyNumberFormat="1" applyFont="1" applyFill="1" applyBorder="1" applyAlignment="1" applyProtection="1">
      <alignment horizontal="center"/>
    </xf>
    <xf numFmtId="2" fontId="1" fillId="2" borderId="10" xfId="0" applyNumberFormat="1" applyFont="1" applyFill="1" applyBorder="1" applyAlignment="1" applyProtection="1">
      <alignment horizontal="center"/>
    </xf>
    <xf numFmtId="2" fontId="1" fillId="2" borderId="22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Border="1" applyAlignment="1" applyProtection="1">
      <alignment horizontal="right" vertical="center"/>
      <protection locked="0"/>
    </xf>
    <xf numFmtId="0" fontId="21" fillId="0" borderId="13" xfId="0" applyFont="1" applyBorder="1" applyAlignment="1" applyProtection="1">
      <alignment horizontal="left" vertical="center"/>
    </xf>
    <xf numFmtId="2" fontId="21" fillId="0" borderId="13" xfId="0" applyNumberFormat="1" applyFont="1" applyBorder="1" applyAlignment="1" applyProtection="1">
      <alignment horizontal="center"/>
    </xf>
    <xf numFmtId="2" fontId="21" fillId="0" borderId="2" xfId="0" applyNumberFormat="1" applyFont="1" applyBorder="1" applyAlignment="1" applyProtection="1">
      <alignment horizontal="center"/>
    </xf>
    <xf numFmtId="1" fontId="21" fillId="0" borderId="12" xfId="0" applyNumberFormat="1" applyFont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left" vertical="center"/>
    </xf>
    <xf numFmtId="0" fontId="21" fillId="3" borderId="13" xfId="0" applyFont="1" applyFill="1" applyBorder="1" applyAlignment="1" applyProtection="1">
      <alignment horizontal="left" vertical="center"/>
    </xf>
    <xf numFmtId="2" fontId="21" fillId="5" borderId="13" xfId="0" applyNumberFormat="1" applyFont="1" applyFill="1" applyBorder="1" applyAlignment="1" applyProtection="1">
      <alignment horizontal="center"/>
    </xf>
    <xf numFmtId="2" fontId="21" fillId="3" borderId="2" xfId="0" applyNumberFormat="1" applyFont="1" applyFill="1" applyBorder="1" applyAlignment="1" applyProtection="1">
      <alignment horizontal="center"/>
    </xf>
    <xf numFmtId="1" fontId="21" fillId="3" borderId="12" xfId="0" applyNumberFormat="1" applyFont="1" applyFill="1" applyBorder="1" applyAlignment="1" applyProtection="1">
      <alignment horizontal="right"/>
      <protection locked="0"/>
    </xf>
    <xf numFmtId="2" fontId="21" fillId="0" borderId="0" xfId="0" applyNumberFormat="1" applyFont="1" applyAlignment="1" applyProtection="1">
      <alignment horizontal="center" vertical="center"/>
    </xf>
    <xf numFmtId="0" fontId="21" fillId="0" borderId="0" xfId="0" applyFont="1" applyAlignment="1" applyProtection="1"/>
    <xf numFmtId="0" fontId="21" fillId="5" borderId="13" xfId="0" applyFont="1" applyFill="1" applyBorder="1" applyAlignment="1" applyProtection="1">
      <alignment horizontal="left" vertical="center"/>
    </xf>
    <xf numFmtId="0" fontId="21" fillId="5" borderId="1" xfId="0" applyFont="1" applyFill="1" applyBorder="1" applyAlignment="1" applyProtection="1">
      <alignment vertical="center" wrapText="1"/>
    </xf>
    <xf numFmtId="2" fontId="21" fillId="5" borderId="2" xfId="0" applyNumberFormat="1" applyFont="1" applyFill="1" applyBorder="1" applyAlignment="1" applyProtection="1">
      <alignment horizontal="center"/>
    </xf>
    <xf numFmtId="2" fontId="21" fillId="5" borderId="1" xfId="0" applyNumberFormat="1" applyFont="1" applyFill="1" applyBorder="1" applyAlignment="1" applyProtection="1">
      <alignment horizontal="center"/>
    </xf>
    <xf numFmtId="1" fontId="21" fillId="5" borderId="12" xfId="0" applyNumberFormat="1" applyFont="1" applyFill="1" applyBorder="1" applyAlignment="1" applyProtection="1">
      <alignment horizontal="right"/>
      <protection locked="0"/>
    </xf>
    <xf numFmtId="0" fontId="21" fillId="8" borderId="1" xfId="0" applyFont="1" applyFill="1" applyBorder="1" applyAlignment="1" applyProtection="1">
      <alignment horizontal="left" vertical="center"/>
    </xf>
    <xf numFmtId="1" fontId="1" fillId="7" borderId="10" xfId="0" applyNumberFormat="1" applyFont="1" applyFill="1" applyBorder="1" applyAlignment="1" applyProtection="1">
      <alignment horizontal="center" vertical="center"/>
    </xf>
    <xf numFmtId="2" fontId="1" fillId="7" borderId="10" xfId="0" applyNumberFormat="1" applyFont="1" applyFill="1" applyBorder="1" applyAlignment="1" applyProtection="1">
      <alignment horizontal="center" vertical="center"/>
    </xf>
    <xf numFmtId="2" fontId="1" fillId="7" borderId="11" xfId="0" applyNumberFormat="1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vertical="center" wrapText="1"/>
    </xf>
    <xf numFmtId="1" fontId="1" fillId="7" borderId="14" xfId="0" applyNumberFormat="1" applyFont="1" applyFill="1" applyBorder="1" applyAlignment="1" applyProtection="1">
      <alignment horizontal="center"/>
    </xf>
    <xf numFmtId="2" fontId="1" fillId="7" borderId="14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wrapText="1"/>
    </xf>
    <xf numFmtId="0" fontId="0" fillId="0" borderId="34" xfId="0" applyFont="1" applyBorder="1" applyAlignment="1" applyProtection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2" fontId="1" fillId="5" borderId="14" xfId="0" applyNumberFormat="1" applyFont="1" applyFill="1" applyBorder="1" applyAlignment="1" applyProtection="1">
      <alignment horizontal="center" vertical="center"/>
    </xf>
    <xf numFmtId="1" fontId="1" fillId="5" borderId="16" xfId="0" applyNumberFormat="1" applyFont="1" applyFill="1" applyBorder="1" applyAlignment="1" applyProtection="1">
      <alignment horizontal="right" vertical="center"/>
      <protection locked="0"/>
    </xf>
    <xf numFmtId="2" fontId="1" fillId="5" borderId="13" xfId="0" applyNumberFormat="1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" fontId="1" fillId="0" borderId="32" xfId="0" applyNumberFormat="1" applyFont="1" applyBorder="1" applyAlignment="1" applyProtection="1">
      <alignment horizontal="right"/>
      <protection locked="0"/>
    </xf>
    <xf numFmtId="1" fontId="1" fillId="3" borderId="32" xfId="0" applyNumberFormat="1" applyFont="1" applyFill="1" applyBorder="1" applyAlignment="1" applyProtection="1">
      <alignment horizontal="right"/>
      <protection locked="0"/>
    </xf>
    <xf numFmtId="0" fontId="1" fillId="13" borderId="14" xfId="0" applyFont="1" applyFill="1" applyBorder="1" applyAlignment="1" applyProtection="1">
      <alignment vertical="center" wrapText="1"/>
    </xf>
    <xf numFmtId="1" fontId="1" fillId="13" borderId="17" xfId="0" applyNumberFormat="1" applyFont="1" applyFill="1" applyBorder="1" applyAlignment="1" applyProtection="1">
      <alignment horizontal="center" vertical="center"/>
    </xf>
    <xf numFmtId="2" fontId="1" fillId="13" borderId="14" xfId="0" applyNumberFormat="1" applyFont="1" applyFill="1" applyBorder="1" applyAlignment="1" applyProtection="1">
      <alignment horizontal="center" vertical="center"/>
    </xf>
    <xf numFmtId="2" fontId="1" fillId="13" borderId="26" xfId="0" applyNumberFormat="1" applyFont="1" applyFill="1" applyBorder="1" applyAlignment="1" applyProtection="1">
      <alignment horizontal="center" vertical="center"/>
    </xf>
    <xf numFmtId="2" fontId="1" fillId="13" borderId="1" xfId="0" applyNumberFormat="1" applyFont="1" applyFill="1" applyBorder="1" applyAlignment="1" applyProtection="1">
      <alignment horizontal="center" vertical="center"/>
    </xf>
    <xf numFmtId="1" fontId="1" fillId="13" borderId="32" xfId="0" applyNumberFormat="1" applyFont="1" applyFill="1" applyBorder="1" applyAlignment="1" applyProtection="1">
      <alignment horizontal="right" vertical="center"/>
      <protection locked="0"/>
    </xf>
    <xf numFmtId="2" fontId="1" fillId="13" borderId="17" xfId="0" applyNumberFormat="1" applyFont="1" applyFill="1" applyBorder="1" applyAlignment="1" applyProtection="1">
      <alignment vertical="center"/>
    </xf>
    <xf numFmtId="0" fontId="1" fillId="13" borderId="1" xfId="0" applyFont="1" applyFill="1" applyBorder="1" applyAlignment="1" applyProtection="1">
      <alignment horizontal="left" vertical="center"/>
    </xf>
    <xf numFmtId="1" fontId="1" fillId="0" borderId="32" xfId="0" applyNumberFormat="1" applyFont="1" applyBorder="1" applyAlignment="1" applyProtection="1">
      <alignment horizontal="right" vertical="center"/>
      <protection locked="0"/>
    </xf>
    <xf numFmtId="0" fontId="1" fillId="3" borderId="19" xfId="0" applyFont="1" applyFill="1" applyBorder="1" applyAlignment="1" applyProtection="1"/>
    <xf numFmtId="0" fontId="1" fillId="3" borderId="32" xfId="0" applyFont="1" applyFill="1" applyBorder="1" applyAlignment="1" applyProtection="1"/>
    <xf numFmtId="0" fontId="1" fillId="5" borderId="21" xfId="0" applyFont="1" applyFill="1" applyBorder="1" applyAlignment="1" applyProtection="1">
      <alignment horizontal="left" vertical="center"/>
    </xf>
    <xf numFmtId="0" fontId="1" fillId="0" borderId="21" xfId="0" applyFont="1" applyBorder="1" applyAlignment="1" applyProtection="1">
      <alignment vertical="center" wrapText="1"/>
    </xf>
    <xf numFmtId="1" fontId="1" fillId="0" borderId="21" xfId="0" applyNumberFormat="1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horizontal="right"/>
      <protection locked="0"/>
    </xf>
    <xf numFmtId="2" fontId="1" fillId="0" borderId="36" xfId="0" applyNumberFormat="1" applyFont="1" applyBorder="1" applyAlignment="1" applyProtection="1"/>
    <xf numFmtId="1" fontId="1" fillId="0" borderId="37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wrapText="1"/>
    </xf>
    <xf numFmtId="1" fontId="1" fillId="0" borderId="0" xfId="0" applyNumberFormat="1" applyFont="1" applyBorder="1" applyAlignment="1" applyProtection="1">
      <alignment horizontal="right"/>
      <protection locked="0"/>
    </xf>
    <xf numFmtId="2" fontId="1" fillId="0" borderId="0" xfId="0" applyNumberFormat="1" applyFont="1" applyBorder="1" applyAlignment="1" applyProtection="1"/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1" fontId="26" fillId="0" borderId="0" xfId="0" applyNumberFormat="1" applyFont="1" applyBorder="1" applyAlignment="1" applyProtection="1">
      <alignment horizontal="center" wrapText="1"/>
    </xf>
    <xf numFmtId="1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6" fillId="0" borderId="0" xfId="0" applyFont="1" applyAlignment="1" applyProtection="1">
      <alignment vertical="center"/>
    </xf>
    <xf numFmtId="0" fontId="1" fillId="17" borderId="14" xfId="0" applyFont="1" applyFill="1" applyBorder="1" applyAlignment="1" applyProtection="1">
      <alignment horizontal="left" vertical="center"/>
    </xf>
    <xf numFmtId="0" fontId="1" fillId="18" borderId="14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/>
    <xf numFmtId="0" fontId="1" fillId="19" borderId="14" xfId="0" applyFont="1" applyFill="1" applyBorder="1" applyAlignment="1" applyProtection="1">
      <alignment horizontal="left" vertical="center"/>
    </xf>
    <xf numFmtId="0" fontId="1" fillId="20" borderId="1" xfId="0" applyFont="1" applyFill="1" applyBorder="1" applyAlignment="1" applyProtection="1">
      <alignment horizontal="left" vertical="center"/>
    </xf>
    <xf numFmtId="0" fontId="1" fillId="20" borderId="13" xfId="0" applyFont="1" applyFill="1" applyBorder="1" applyAlignment="1" applyProtection="1">
      <alignment horizontal="left" vertical="center"/>
    </xf>
    <xf numFmtId="0" fontId="1" fillId="20" borderId="1" xfId="0" applyFont="1" applyFill="1" applyBorder="1" applyAlignment="1" applyProtection="1">
      <alignment vertical="center" wrapText="1"/>
    </xf>
    <xf numFmtId="1" fontId="1" fillId="20" borderId="13" xfId="0" applyNumberFormat="1" applyFont="1" applyFill="1" applyBorder="1" applyAlignment="1" applyProtection="1">
      <alignment horizontal="center" vertical="center"/>
    </xf>
    <xf numFmtId="2" fontId="1" fillId="20" borderId="13" xfId="0" applyNumberFormat="1" applyFont="1" applyFill="1" applyBorder="1" applyAlignment="1" applyProtection="1">
      <alignment horizontal="center" vertical="center"/>
    </xf>
    <xf numFmtId="2" fontId="1" fillId="20" borderId="2" xfId="0" applyNumberFormat="1" applyFont="1" applyFill="1" applyBorder="1" applyAlignment="1" applyProtection="1">
      <alignment horizontal="center"/>
    </xf>
    <xf numFmtId="2" fontId="1" fillId="20" borderId="1" xfId="0" applyNumberFormat="1" applyFont="1" applyFill="1" applyBorder="1" applyAlignment="1" applyProtection="1">
      <alignment horizontal="center"/>
    </xf>
    <xf numFmtId="1" fontId="1" fillId="20" borderId="12" xfId="0" applyNumberFormat="1" applyFont="1" applyFill="1" applyBorder="1" applyAlignment="1" applyProtection="1">
      <alignment horizontal="right"/>
      <protection locked="0"/>
    </xf>
    <xf numFmtId="2" fontId="1" fillId="20" borderId="13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vertical="center" wrapText="1"/>
    </xf>
    <xf numFmtId="1" fontId="1" fillId="0" borderId="13" xfId="0" applyNumberFormat="1" applyFont="1" applyFill="1" applyBorder="1" applyAlignment="1" applyProtection="1">
      <alignment horizontal="center"/>
    </xf>
    <xf numFmtId="2" fontId="1" fillId="0" borderId="13" xfId="0" applyNumberFormat="1" applyFont="1" applyFill="1" applyBorder="1" applyAlignment="1" applyProtection="1">
      <alignment horizontal="center"/>
    </xf>
    <xf numFmtId="2" fontId="1" fillId="0" borderId="2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Alignment="1" applyProtection="1"/>
    <xf numFmtId="0" fontId="1" fillId="0" borderId="13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2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18" fillId="0" borderId="0" xfId="0" applyFont="1" applyFill="1" applyBorder="1" applyAlignment="1" applyProtection="1"/>
    <xf numFmtId="0" fontId="1" fillId="21" borderId="1" xfId="0" applyFont="1" applyFill="1" applyBorder="1" applyAlignment="1" applyProtection="1">
      <alignment vertical="center" wrapText="1"/>
    </xf>
    <xf numFmtId="0" fontId="1" fillId="22" borderId="1" xfId="0" applyFont="1" applyFill="1" applyBorder="1" applyAlignment="1" applyProtection="1">
      <alignment horizontal="left" vertical="center"/>
    </xf>
    <xf numFmtId="0" fontId="1" fillId="22" borderId="13" xfId="0" applyFont="1" applyFill="1" applyBorder="1" applyAlignment="1" applyProtection="1">
      <alignment horizontal="left" vertical="center"/>
    </xf>
    <xf numFmtId="0" fontId="1" fillId="22" borderId="1" xfId="0" applyFont="1" applyFill="1" applyBorder="1" applyAlignment="1" applyProtection="1">
      <alignment vertical="center" wrapText="1"/>
    </xf>
    <xf numFmtId="1" fontId="1" fillId="22" borderId="13" xfId="0" applyNumberFormat="1" applyFont="1" applyFill="1" applyBorder="1" applyAlignment="1" applyProtection="1">
      <alignment horizontal="center"/>
    </xf>
    <xf numFmtId="2" fontId="1" fillId="22" borderId="13" xfId="0" applyNumberFormat="1" applyFont="1" applyFill="1" applyBorder="1" applyAlignment="1" applyProtection="1">
      <alignment horizontal="center" vertical="center"/>
    </xf>
    <xf numFmtId="2" fontId="1" fillId="22" borderId="2" xfId="0" applyNumberFormat="1" applyFont="1" applyFill="1" applyBorder="1" applyAlignment="1" applyProtection="1">
      <alignment horizontal="center"/>
    </xf>
    <xf numFmtId="2" fontId="1" fillId="22" borderId="1" xfId="0" applyNumberFormat="1" applyFont="1" applyFill="1" applyBorder="1" applyAlignment="1" applyProtection="1">
      <alignment horizontal="center"/>
    </xf>
    <xf numFmtId="1" fontId="1" fillId="22" borderId="12" xfId="0" applyNumberFormat="1" applyFont="1" applyFill="1" applyBorder="1" applyAlignment="1" applyProtection="1">
      <alignment horizontal="right"/>
      <protection locked="0"/>
    </xf>
    <xf numFmtId="2" fontId="1" fillId="22" borderId="13" xfId="0" applyNumberFormat="1" applyFont="1" applyFill="1" applyBorder="1" applyAlignment="1" applyProtection="1"/>
    <xf numFmtId="2" fontId="1" fillId="0" borderId="13" xfId="0" applyNumberFormat="1" applyFont="1" applyFill="1" applyBorder="1" applyAlignment="1" applyProtection="1">
      <alignment horizontal="center" vertical="center"/>
    </xf>
    <xf numFmtId="0" fontId="1" fillId="22" borderId="3" xfId="0" applyFont="1" applyFill="1" applyBorder="1" applyAlignment="1" applyProtection="1">
      <alignment horizontal="left" vertical="center"/>
    </xf>
    <xf numFmtId="2" fontId="1" fillId="22" borderId="13" xfId="0" applyNumberFormat="1" applyFont="1" applyFill="1" applyBorder="1" applyAlignment="1" applyProtection="1">
      <alignment horizontal="center"/>
    </xf>
    <xf numFmtId="0" fontId="1" fillId="18" borderId="13" xfId="0" applyFont="1" applyFill="1" applyBorder="1" applyAlignment="1" applyProtection="1">
      <alignment horizontal="left" vertical="center"/>
    </xf>
    <xf numFmtId="0" fontId="1" fillId="18" borderId="10" xfId="0" applyFont="1" applyFill="1" applyBorder="1" applyAlignment="1" applyProtection="1">
      <alignment horizontal="left" vertical="center"/>
    </xf>
    <xf numFmtId="0" fontId="1" fillId="18" borderId="17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/>
    </xf>
    <xf numFmtId="0" fontId="1" fillId="22" borderId="11" xfId="0" applyFont="1" applyFill="1" applyBorder="1" applyAlignment="1" applyProtection="1">
      <alignment horizontal="left" vertical="center"/>
    </xf>
    <xf numFmtId="0" fontId="1" fillId="22" borderId="10" xfId="0" applyFont="1" applyFill="1" applyBorder="1" applyAlignment="1" applyProtection="1">
      <alignment horizontal="left" vertical="center"/>
    </xf>
    <xf numFmtId="0" fontId="1" fillId="22" borderId="11" xfId="0" applyFont="1" applyFill="1" applyBorder="1" applyAlignment="1" applyProtection="1">
      <alignment vertical="center" wrapText="1"/>
    </xf>
    <xf numFmtId="1" fontId="1" fillId="22" borderId="10" xfId="0" applyNumberFormat="1" applyFont="1" applyFill="1" applyBorder="1" applyAlignment="1" applyProtection="1">
      <alignment horizontal="center"/>
    </xf>
    <xf numFmtId="2" fontId="1" fillId="22" borderId="10" xfId="0" applyNumberFormat="1" applyFont="1" applyFill="1" applyBorder="1" applyAlignment="1" applyProtection="1">
      <alignment horizontal="center"/>
    </xf>
    <xf numFmtId="2" fontId="1" fillId="22" borderId="22" xfId="0" applyNumberFormat="1" applyFont="1" applyFill="1" applyBorder="1" applyAlignment="1" applyProtection="1">
      <alignment horizontal="center"/>
    </xf>
    <xf numFmtId="1" fontId="1" fillId="22" borderId="15" xfId="0" applyNumberFormat="1" applyFont="1" applyFill="1" applyBorder="1" applyAlignment="1" applyProtection="1">
      <alignment horizontal="right"/>
      <protection locked="0"/>
    </xf>
    <xf numFmtId="2" fontId="1" fillId="22" borderId="10" xfId="0" applyNumberFormat="1" applyFont="1" applyFill="1" applyBorder="1" applyAlignment="1" applyProtection="1"/>
    <xf numFmtId="0" fontId="1" fillId="18" borderId="1" xfId="0" applyFont="1" applyFill="1" applyBorder="1" applyAlignment="1" applyProtection="1">
      <alignment horizontal="left" vertical="center"/>
    </xf>
    <xf numFmtId="0" fontId="1" fillId="22" borderId="11" xfId="0" applyFont="1" applyFill="1" applyBorder="1" applyAlignment="1" applyProtection="1">
      <alignment vertical="center"/>
    </xf>
    <xf numFmtId="2" fontId="1" fillId="22" borderId="11" xfId="0" applyNumberFormat="1" applyFont="1" applyFill="1" applyBorder="1" applyAlignment="1" applyProtection="1">
      <alignment horizontal="center"/>
    </xf>
    <xf numFmtId="0" fontId="1" fillId="24" borderId="1" xfId="0" applyFont="1" applyFill="1" applyBorder="1" applyAlignment="1" applyProtection="1">
      <alignment horizontal="left" vertical="center"/>
    </xf>
    <xf numFmtId="0" fontId="1" fillId="24" borderId="1" xfId="0" applyFont="1" applyFill="1" applyBorder="1" applyAlignment="1" applyProtection="1">
      <alignment vertical="center" wrapText="1"/>
    </xf>
    <xf numFmtId="1" fontId="1" fillId="24" borderId="13" xfId="0" applyNumberFormat="1" applyFont="1" applyFill="1" applyBorder="1" applyAlignment="1" applyProtection="1">
      <alignment horizontal="center"/>
    </xf>
    <xf numFmtId="2" fontId="1" fillId="24" borderId="13" xfId="0" applyNumberFormat="1" applyFont="1" applyFill="1" applyBorder="1" applyAlignment="1" applyProtection="1">
      <alignment horizontal="center"/>
    </xf>
    <xf numFmtId="2" fontId="1" fillId="24" borderId="2" xfId="0" applyNumberFormat="1" applyFont="1" applyFill="1" applyBorder="1" applyAlignment="1" applyProtection="1">
      <alignment horizontal="center"/>
    </xf>
    <xf numFmtId="2" fontId="1" fillId="24" borderId="1" xfId="0" applyNumberFormat="1" applyFont="1" applyFill="1" applyBorder="1" applyAlignment="1" applyProtection="1">
      <alignment horizontal="center"/>
    </xf>
    <xf numFmtId="1" fontId="1" fillId="24" borderId="12" xfId="0" applyNumberFormat="1" applyFont="1" applyFill="1" applyBorder="1" applyAlignment="1" applyProtection="1">
      <alignment horizontal="right"/>
      <protection locked="0"/>
    </xf>
    <xf numFmtId="2" fontId="1" fillId="24" borderId="13" xfId="0" applyNumberFormat="1" applyFont="1" applyFill="1" applyBorder="1" applyAlignment="1" applyProtection="1"/>
    <xf numFmtId="0" fontId="1" fillId="0" borderId="14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 applyProtection="1">
      <alignment horizontal="left" vertical="center"/>
    </xf>
    <xf numFmtId="0" fontId="1" fillId="17" borderId="1" xfId="0" applyFont="1" applyFill="1" applyBorder="1" applyAlignment="1" applyProtection="1">
      <alignment horizontal="left" vertical="center"/>
    </xf>
    <xf numFmtId="0" fontId="1" fillId="23" borderId="1" xfId="0" applyFont="1" applyFill="1" applyBorder="1" applyAlignment="1" applyProtection="1">
      <alignment horizontal="left" vertical="center"/>
    </xf>
    <xf numFmtId="0" fontId="1" fillId="23" borderId="13" xfId="0" applyFont="1" applyFill="1" applyBorder="1" applyAlignment="1" applyProtection="1">
      <alignment horizontal="left" vertical="center"/>
    </xf>
    <xf numFmtId="0" fontId="1" fillId="23" borderId="1" xfId="0" applyFont="1" applyFill="1" applyBorder="1" applyAlignment="1" applyProtection="1">
      <alignment vertical="center" wrapText="1"/>
    </xf>
    <xf numFmtId="1" fontId="1" fillId="23" borderId="13" xfId="0" applyNumberFormat="1" applyFont="1" applyFill="1" applyBorder="1" applyAlignment="1" applyProtection="1">
      <alignment horizontal="center"/>
    </xf>
    <xf numFmtId="2" fontId="1" fillId="23" borderId="13" xfId="0" applyNumberFormat="1" applyFont="1" applyFill="1" applyBorder="1" applyAlignment="1" applyProtection="1">
      <alignment horizontal="center"/>
    </xf>
    <xf numFmtId="2" fontId="1" fillId="23" borderId="2" xfId="0" applyNumberFormat="1" applyFont="1" applyFill="1" applyBorder="1" applyAlignment="1" applyProtection="1">
      <alignment horizontal="center"/>
    </xf>
    <xf numFmtId="2" fontId="1" fillId="23" borderId="1" xfId="0" applyNumberFormat="1" applyFont="1" applyFill="1" applyBorder="1" applyAlignment="1" applyProtection="1">
      <alignment horizontal="center"/>
    </xf>
    <xf numFmtId="1" fontId="1" fillId="23" borderId="12" xfId="0" applyNumberFormat="1" applyFont="1" applyFill="1" applyBorder="1" applyAlignment="1" applyProtection="1">
      <alignment horizontal="right"/>
      <protection locked="0"/>
    </xf>
    <xf numFmtId="2" fontId="1" fillId="23" borderId="13" xfId="0" applyNumberFormat="1" applyFont="1" applyFill="1" applyBorder="1" applyAlignment="1" applyProtection="1"/>
    <xf numFmtId="2" fontId="1" fillId="24" borderId="1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/>
    </xf>
    <xf numFmtId="1" fontId="1" fillId="23" borderId="13" xfId="0" applyNumberFormat="1" applyFont="1" applyFill="1" applyBorder="1" applyAlignment="1" applyProtection="1">
      <alignment horizontal="center" vertical="center"/>
    </xf>
    <xf numFmtId="2" fontId="1" fillId="23" borderId="13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 wrapText="1"/>
    </xf>
    <xf numFmtId="2" fontId="1" fillId="0" borderId="11" xfId="0" applyNumberFormat="1" applyFont="1" applyFill="1" applyBorder="1" applyAlignment="1" applyProtection="1">
      <alignment horizontal="center"/>
    </xf>
    <xf numFmtId="2" fontId="1" fillId="0" borderId="22" xfId="0" applyNumberFormat="1" applyFont="1" applyFill="1" applyBorder="1" applyAlignment="1" applyProtection="1">
      <alignment horizontal="center"/>
    </xf>
    <xf numFmtId="1" fontId="1" fillId="0" borderId="15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/>
    <xf numFmtId="2" fontId="1" fillId="0" borderId="26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right"/>
      <protection locked="0"/>
    </xf>
    <xf numFmtId="2" fontId="1" fillId="0" borderId="18" xfId="0" applyNumberFormat="1" applyFont="1" applyFill="1" applyBorder="1" applyAlignment="1" applyProtection="1"/>
    <xf numFmtId="2" fontId="1" fillId="0" borderId="38" xfId="0" applyNumberFormat="1" applyFont="1" applyBorder="1" applyAlignment="1" applyProtection="1"/>
    <xf numFmtId="2" fontId="1" fillId="4" borderId="18" xfId="0" applyNumberFormat="1" applyFont="1" applyFill="1" applyBorder="1" applyAlignment="1" applyProtection="1"/>
    <xf numFmtId="0" fontId="1" fillId="0" borderId="1" xfId="0" applyFont="1" applyFill="1" applyBorder="1" applyAlignment="1" applyProtection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1" fontId="1" fillId="0" borderId="12" xfId="0" applyNumberFormat="1" applyFont="1" applyFill="1" applyBorder="1" applyAlignment="1" applyProtection="1">
      <alignment horizontal="right" vertical="center"/>
      <protection locked="0"/>
    </xf>
    <xf numFmtId="2" fontId="1" fillId="0" borderId="13" xfId="0" applyNumberFormat="1" applyFont="1" applyFill="1" applyBorder="1" applyAlignment="1" applyProtection="1">
      <alignment vertical="center"/>
    </xf>
    <xf numFmtId="0" fontId="1" fillId="0" borderId="1" xfId="1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1" fontId="1" fillId="0" borderId="14" xfId="0" applyNumberFormat="1" applyFont="1" applyFill="1" applyBorder="1" applyAlignment="1" applyProtection="1">
      <alignment horizontal="center"/>
    </xf>
    <xf numFmtId="2" fontId="1" fillId="0" borderId="14" xfId="0" applyNumberFormat="1" applyFont="1" applyFill="1" applyBorder="1" applyAlignment="1" applyProtection="1">
      <alignment horizontal="center"/>
    </xf>
    <xf numFmtId="1" fontId="1" fillId="0" borderId="16" xfId="0" applyNumberFormat="1" applyFont="1" applyFill="1" applyBorder="1" applyAlignment="1" applyProtection="1">
      <alignment horizontal="right"/>
      <protection locked="0"/>
    </xf>
    <xf numFmtId="2" fontId="1" fillId="0" borderId="28" xfId="0" applyNumberFormat="1" applyFont="1" applyFill="1" applyBorder="1" applyAlignment="1" applyProtection="1"/>
    <xf numFmtId="2" fontId="1" fillId="0" borderId="2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readingOrder="2"/>
    </xf>
    <xf numFmtId="0" fontId="7" fillId="2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top" wrapText="1"/>
    </xf>
    <xf numFmtId="0" fontId="17" fillId="0" borderId="5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 vertical="center"/>
    </xf>
    <xf numFmtId="0" fontId="17" fillId="4" borderId="13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left" vertical="center"/>
    </xf>
    <xf numFmtId="0" fontId="17" fillId="0" borderId="27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7030A0"/>
      <rgbColor rgb="FFFDEADA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D9E1F2"/>
      <rgbColor rgb="FFFFFF99"/>
      <rgbColor rgb="FFD6DCE4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2761</xdr:row>
      <xdr:rowOff>0</xdr:rowOff>
    </xdr:from>
    <xdr:to>
      <xdr:col>3</xdr:col>
      <xdr:colOff>75600</xdr:colOff>
      <xdr:row>2762</xdr:row>
      <xdr:rowOff>37440</xdr:rowOff>
    </xdr:to>
    <xdr:sp macro="" textlink="">
      <xdr:nvSpPr>
        <xdr:cNvPr id="2" name="Text Box 3"/>
        <xdr:cNvSpPr/>
      </xdr:nvSpPr>
      <xdr:spPr>
        <a:xfrm>
          <a:off x="5679360" y="56106252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2769</xdr:row>
      <xdr:rowOff>0</xdr:rowOff>
    </xdr:from>
    <xdr:to>
      <xdr:col>3</xdr:col>
      <xdr:colOff>75600</xdr:colOff>
      <xdr:row>2770</xdr:row>
      <xdr:rowOff>37080</xdr:rowOff>
    </xdr:to>
    <xdr:sp macro="" textlink="">
      <xdr:nvSpPr>
        <xdr:cNvPr id="3" name="Text Box 5"/>
        <xdr:cNvSpPr/>
      </xdr:nvSpPr>
      <xdr:spPr>
        <a:xfrm>
          <a:off x="5679360" y="562357800"/>
          <a:ext cx="75600" cy="199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2769</xdr:row>
      <xdr:rowOff>0</xdr:rowOff>
    </xdr:from>
    <xdr:to>
      <xdr:col>4</xdr:col>
      <xdr:colOff>75600</xdr:colOff>
      <xdr:row>2770</xdr:row>
      <xdr:rowOff>37080</xdr:rowOff>
    </xdr:to>
    <xdr:sp macro="" textlink="">
      <xdr:nvSpPr>
        <xdr:cNvPr id="4" name="Text Box 18"/>
        <xdr:cNvSpPr/>
      </xdr:nvSpPr>
      <xdr:spPr>
        <a:xfrm>
          <a:off x="6152400" y="562357800"/>
          <a:ext cx="75600" cy="199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7</xdr:row>
      <xdr:rowOff>28440</xdr:rowOff>
    </xdr:from>
    <xdr:to>
      <xdr:col>2</xdr:col>
      <xdr:colOff>3656880</xdr:colOff>
      <xdr:row>9</xdr:row>
      <xdr:rowOff>151560</xdr:rowOff>
    </xdr:to>
    <xdr:sp macro="" textlink="">
      <xdr:nvSpPr>
        <xdr:cNvPr id="5" name="Text Box 11"/>
        <xdr:cNvSpPr/>
      </xdr:nvSpPr>
      <xdr:spPr>
        <a:xfrm>
          <a:off x="0" y="2219040"/>
          <a:ext cx="4563720" cy="2948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9</xdr:row>
      <xdr:rowOff>38160</xdr:rowOff>
    </xdr:from>
    <xdr:to>
      <xdr:col>2</xdr:col>
      <xdr:colOff>1304280</xdr:colOff>
      <xdr:row>16</xdr:row>
      <xdr:rowOff>28080</xdr:rowOff>
    </xdr:to>
    <xdr:pic>
      <xdr:nvPicPr>
        <xdr:cNvPr id="6" name="Рисунок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400480"/>
          <a:ext cx="2211120" cy="137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3657600</xdr:colOff>
      <xdr:row>40</xdr:row>
      <xdr:rowOff>28440</xdr:rowOff>
    </xdr:from>
    <xdr:to>
      <xdr:col>5</xdr:col>
      <xdr:colOff>336480</xdr:colOff>
      <xdr:row>44</xdr:row>
      <xdr:rowOff>56160</xdr:rowOff>
    </xdr:to>
    <xdr:pic>
      <xdr:nvPicPr>
        <xdr:cNvPr id="7" name="Рисунок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4564440" y="7657920"/>
          <a:ext cx="2433240" cy="67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1343160</xdr:colOff>
      <xdr:row>36</xdr:row>
      <xdr:rowOff>76320</xdr:rowOff>
    </xdr:from>
    <xdr:to>
      <xdr:col>2</xdr:col>
      <xdr:colOff>3361680</xdr:colOff>
      <xdr:row>40</xdr:row>
      <xdr:rowOff>37440</xdr:rowOff>
    </xdr:to>
    <xdr:pic>
      <xdr:nvPicPr>
        <xdr:cNvPr id="8" name="Рисунок 24"/>
        <xdr:cNvPicPr/>
      </xdr:nvPicPr>
      <xdr:blipFill>
        <a:blip xmlns:r="http://schemas.openxmlformats.org/officeDocument/2006/relationships" r:embed="rId3"/>
        <a:stretch/>
      </xdr:blipFill>
      <xdr:spPr>
        <a:xfrm>
          <a:off x="2250000" y="7058160"/>
          <a:ext cx="2018520" cy="608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9360</xdr:colOff>
      <xdr:row>19</xdr:row>
      <xdr:rowOff>85680</xdr:rowOff>
    </xdr:from>
    <xdr:to>
      <xdr:col>2</xdr:col>
      <xdr:colOff>894600</xdr:colOff>
      <xdr:row>26</xdr:row>
      <xdr:rowOff>84960</xdr:rowOff>
    </xdr:to>
    <xdr:pic>
      <xdr:nvPicPr>
        <xdr:cNvPr id="9" name="Рисунок 25"/>
        <xdr:cNvPicPr/>
      </xdr:nvPicPr>
      <xdr:blipFill>
        <a:blip xmlns:r="http://schemas.openxmlformats.org/officeDocument/2006/relationships" r:embed="rId4"/>
        <a:stretch/>
      </xdr:blipFill>
      <xdr:spPr>
        <a:xfrm>
          <a:off x="9360" y="4314960"/>
          <a:ext cx="1792080" cy="1132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3648240</xdr:colOff>
      <xdr:row>37</xdr:row>
      <xdr:rowOff>28440</xdr:rowOff>
    </xdr:from>
    <xdr:to>
      <xdr:col>5</xdr:col>
      <xdr:colOff>393720</xdr:colOff>
      <xdr:row>40</xdr:row>
      <xdr:rowOff>1260</xdr:rowOff>
    </xdr:to>
    <xdr:pic>
      <xdr:nvPicPr>
        <xdr:cNvPr id="10" name="Рисунок 26"/>
        <xdr:cNvPicPr/>
      </xdr:nvPicPr>
      <xdr:blipFill>
        <a:blip xmlns:r="http://schemas.openxmlformats.org/officeDocument/2006/relationships" r:embed="rId5"/>
        <a:stretch/>
      </xdr:blipFill>
      <xdr:spPr>
        <a:xfrm>
          <a:off x="4555080" y="7172280"/>
          <a:ext cx="2499840" cy="45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3038400</xdr:colOff>
      <xdr:row>17</xdr:row>
      <xdr:rowOff>95400</xdr:rowOff>
    </xdr:from>
    <xdr:to>
      <xdr:col>5</xdr:col>
      <xdr:colOff>355560</xdr:colOff>
      <xdr:row>21</xdr:row>
      <xdr:rowOff>9000</xdr:rowOff>
    </xdr:to>
    <xdr:pic>
      <xdr:nvPicPr>
        <xdr:cNvPr id="11" name="Рисунок 27"/>
        <xdr:cNvPicPr/>
      </xdr:nvPicPr>
      <xdr:blipFill>
        <a:blip xmlns:r="http://schemas.openxmlformats.org/officeDocument/2006/relationships" r:embed="rId6"/>
        <a:stretch/>
      </xdr:blipFill>
      <xdr:spPr>
        <a:xfrm>
          <a:off x="3945240" y="4000680"/>
          <a:ext cx="3071520" cy="5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1552680</xdr:colOff>
      <xdr:row>45</xdr:row>
      <xdr:rowOff>76320</xdr:rowOff>
    </xdr:from>
    <xdr:to>
      <xdr:col>5</xdr:col>
      <xdr:colOff>250800</xdr:colOff>
      <xdr:row>49</xdr:row>
      <xdr:rowOff>75600</xdr:rowOff>
    </xdr:to>
    <xdr:pic>
      <xdr:nvPicPr>
        <xdr:cNvPr id="12" name="Рисунок 28"/>
        <xdr:cNvPicPr/>
      </xdr:nvPicPr>
      <xdr:blipFill>
        <a:blip xmlns:r="http://schemas.openxmlformats.org/officeDocument/2006/relationships" r:embed="rId7"/>
        <a:stretch/>
      </xdr:blipFill>
      <xdr:spPr>
        <a:xfrm>
          <a:off x="2459520" y="8515440"/>
          <a:ext cx="4452480" cy="64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40</xdr:row>
      <xdr:rowOff>57240</xdr:rowOff>
    </xdr:from>
    <xdr:to>
      <xdr:col>2</xdr:col>
      <xdr:colOff>3571200</xdr:colOff>
      <xdr:row>43</xdr:row>
      <xdr:rowOff>113760</xdr:rowOff>
    </xdr:to>
    <xdr:pic>
      <xdr:nvPicPr>
        <xdr:cNvPr id="13" name="Рисунок 29"/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7686720"/>
          <a:ext cx="4478040" cy="542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52</xdr:row>
      <xdr:rowOff>152280</xdr:rowOff>
    </xdr:from>
    <xdr:to>
      <xdr:col>2</xdr:col>
      <xdr:colOff>1590120</xdr:colOff>
      <xdr:row>55</xdr:row>
      <xdr:rowOff>18360</xdr:rowOff>
    </xdr:to>
    <xdr:pic>
      <xdr:nvPicPr>
        <xdr:cNvPr id="14" name="Рисунок 32"/>
        <xdr:cNvPicPr/>
      </xdr:nvPicPr>
      <xdr:blipFill>
        <a:blip xmlns:r="http://schemas.openxmlformats.org/officeDocument/2006/relationships" r:embed="rId9"/>
        <a:stretch/>
      </xdr:blipFill>
      <xdr:spPr>
        <a:xfrm>
          <a:off x="114480" y="9725040"/>
          <a:ext cx="2382480" cy="35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38160</xdr:colOff>
      <xdr:row>44</xdr:row>
      <xdr:rowOff>0</xdr:rowOff>
    </xdr:from>
    <xdr:to>
      <xdr:col>2</xdr:col>
      <xdr:colOff>1618560</xdr:colOff>
      <xdr:row>48</xdr:row>
      <xdr:rowOff>132480</xdr:rowOff>
    </xdr:to>
    <xdr:pic>
      <xdr:nvPicPr>
        <xdr:cNvPr id="15" name="Рисунок 33"/>
        <xdr:cNvPicPr/>
      </xdr:nvPicPr>
      <xdr:blipFill>
        <a:blip xmlns:r="http://schemas.openxmlformats.org/officeDocument/2006/relationships" r:embed="rId10"/>
        <a:stretch/>
      </xdr:blipFill>
      <xdr:spPr>
        <a:xfrm>
          <a:off x="38160" y="8277120"/>
          <a:ext cx="2487240" cy="78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1857240</xdr:colOff>
      <xdr:row>49</xdr:row>
      <xdr:rowOff>85680</xdr:rowOff>
    </xdr:from>
    <xdr:to>
      <xdr:col>6</xdr:col>
      <xdr:colOff>3645</xdr:colOff>
      <xdr:row>55</xdr:row>
      <xdr:rowOff>56520</xdr:rowOff>
    </xdr:to>
    <xdr:pic>
      <xdr:nvPicPr>
        <xdr:cNvPr id="16" name="Рисунок 34"/>
        <xdr:cNvPicPr/>
      </xdr:nvPicPr>
      <xdr:blipFill>
        <a:blip xmlns:r="http://schemas.openxmlformats.org/officeDocument/2006/relationships" r:embed="rId11"/>
        <a:stretch/>
      </xdr:blipFill>
      <xdr:spPr>
        <a:xfrm>
          <a:off x="2764080" y="9172440"/>
          <a:ext cx="4364280" cy="942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971640</xdr:colOff>
      <xdr:row>32</xdr:row>
      <xdr:rowOff>133200</xdr:rowOff>
    </xdr:from>
    <xdr:to>
      <xdr:col>2</xdr:col>
      <xdr:colOff>3114000</xdr:colOff>
      <xdr:row>35</xdr:row>
      <xdr:rowOff>37080</xdr:rowOff>
    </xdr:to>
    <xdr:pic>
      <xdr:nvPicPr>
        <xdr:cNvPr id="17" name="Рисунок 35"/>
        <xdr:cNvPicPr/>
      </xdr:nvPicPr>
      <xdr:blipFill>
        <a:blip xmlns:r="http://schemas.openxmlformats.org/officeDocument/2006/relationships" r:embed="rId12"/>
        <a:stretch/>
      </xdr:blipFill>
      <xdr:spPr>
        <a:xfrm>
          <a:off x="1878480" y="6467400"/>
          <a:ext cx="2142360" cy="38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3152880</xdr:colOff>
      <xdr:row>13</xdr:row>
      <xdr:rowOff>114480</xdr:rowOff>
    </xdr:from>
    <xdr:to>
      <xdr:col>6</xdr:col>
      <xdr:colOff>1380</xdr:colOff>
      <xdr:row>17</xdr:row>
      <xdr:rowOff>47160</xdr:rowOff>
    </xdr:to>
    <xdr:pic>
      <xdr:nvPicPr>
        <xdr:cNvPr id="18" name="Рисунок 36"/>
        <xdr:cNvPicPr/>
      </xdr:nvPicPr>
      <xdr:blipFill>
        <a:blip xmlns:r="http://schemas.openxmlformats.org/officeDocument/2006/relationships" r:embed="rId13"/>
        <a:stretch/>
      </xdr:blipFill>
      <xdr:spPr>
        <a:xfrm>
          <a:off x="4059720" y="3372120"/>
          <a:ext cx="3078360" cy="580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31</xdr:row>
      <xdr:rowOff>66600</xdr:rowOff>
    </xdr:from>
    <xdr:to>
      <xdr:col>2</xdr:col>
      <xdr:colOff>837720</xdr:colOff>
      <xdr:row>35</xdr:row>
      <xdr:rowOff>84960</xdr:rowOff>
    </xdr:to>
    <xdr:pic>
      <xdr:nvPicPr>
        <xdr:cNvPr id="19" name="Рисунок 37"/>
        <xdr:cNvPicPr/>
      </xdr:nvPicPr>
      <xdr:blipFill>
        <a:blip xmlns:r="http://schemas.openxmlformats.org/officeDocument/2006/relationships" r:embed="rId14"/>
        <a:stretch/>
      </xdr:blipFill>
      <xdr:spPr>
        <a:xfrm>
          <a:off x="76320" y="6238800"/>
          <a:ext cx="1668240" cy="66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952560</xdr:colOff>
      <xdr:row>23</xdr:row>
      <xdr:rowOff>28440</xdr:rowOff>
    </xdr:from>
    <xdr:to>
      <xdr:col>2</xdr:col>
      <xdr:colOff>3323520</xdr:colOff>
      <xdr:row>27</xdr:row>
      <xdr:rowOff>104040</xdr:rowOff>
    </xdr:to>
    <xdr:pic>
      <xdr:nvPicPr>
        <xdr:cNvPr id="20" name="Рисунок 38"/>
        <xdr:cNvPicPr/>
      </xdr:nvPicPr>
      <xdr:blipFill>
        <a:blip xmlns:r="http://schemas.openxmlformats.org/officeDocument/2006/relationships" r:embed="rId15"/>
        <a:stretch/>
      </xdr:blipFill>
      <xdr:spPr>
        <a:xfrm>
          <a:off x="1859400" y="4905360"/>
          <a:ext cx="2370960" cy="723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1076400</xdr:colOff>
      <xdr:row>27</xdr:row>
      <xdr:rowOff>114480</xdr:rowOff>
    </xdr:from>
    <xdr:to>
      <xdr:col>5</xdr:col>
      <xdr:colOff>365280</xdr:colOff>
      <xdr:row>32</xdr:row>
      <xdr:rowOff>1620</xdr:rowOff>
    </xdr:to>
    <xdr:pic>
      <xdr:nvPicPr>
        <xdr:cNvPr id="21" name="Рисунок 39"/>
        <xdr:cNvPicPr/>
      </xdr:nvPicPr>
      <xdr:blipFill>
        <a:blip xmlns:r="http://schemas.openxmlformats.org/officeDocument/2006/relationships" r:embed="rId16"/>
        <a:stretch/>
      </xdr:blipFill>
      <xdr:spPr>
        <a:xfrm>
          <a:off x="1983240" y="5639040"/>
          <a:ext cx="5043240" cy="694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2761</xdr:row>
      <xdr:rowOff>0</xdr:rowOff>
    </xdr:from>
    <xdr:to>
      <xdr:col>3</xdr:col>
      <xdr:colOff>75600</xdr:colOff>
      <xdr:row>2762</xdr:row>
      <xdr:rowOff>37440</xdr:rowOff>
    </xdr:to>
    <xdr:sp macro="" textlink="">
      <xdr:nvSpPr>
        <xdr:cNvPr id="22" name="Text Box 3"/>
        <xdr:cNvSpPr/>
      </xdr:nvSpPr>
      <xdr:spPr>
        <a:xfrm>
          <a:off x="5679360" y="56106252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2770</xdr:row>
      <xdr:rowOff>0</xdr:rowOff>
    </xdr:from>
    <xdr:to>
      <xdr:col>3</xdr:col>
      <xdr:colOff>75600</xdr:colOff>
      <xdr:row>2771</xdr:row>
      <xdr:rowOff>37440</xdr:rowOff>
    </xdr:to>
    <xdr:sp macro="" textlink="">
      <xdr:nvSpPr>
        <xdr:cNvPr id="23" name="Text Box 5"/>
        <xdr:cNvSpPr/>
      </xdr:nvSpPr>
      <xdr:spPr>
        <a:xfrm>
          <a:off x="5679360" y="56251980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2770</xdr:row>
      <xdr:rowOff>0</xdr:rowOff>
    </xdr:from>
    <xdr:to>
      <xdr:col>4</xdr:col>
      <xdr:colOff>75600</xdr:colOff>
      <xdr:row>2771</xdr:row>
      <xdr:rowOff>37440</xdr:rowOff>
    </xdr:to>
    <xdr:sp macro="" textlink="">
      <xdr:nvSpPr>
        <xdr:cNvPr id="24" name="Text Box 18"/>
        <xdr:cNvSpPr/>
      </xdr:nvSpPr>
      <xdr:spPr>
        <a:xfrm>
          <a:off x="6152400" y="56251980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3733920</xdr:colOff>
      <xdr:row>32</xdr:row>
      <xdr:rowOff>66600</xdr:rowOff>
    </xdr:from>
    <xdr:to>
      <xdr:col>5</xdr:col>
      <xdr:colOff>422160</xdr:colOff>
      <xdr:row>36</xdr:row>
      <xdr:rowOff>123120</xdr:rowOff>
    </xdr:to>
    <xdr:pic>
      <xdr:nvPicPr>
        <xdr:cNvPr id="25" name="Рисунок 28"/>
        <xdr:cNvPicPr/>
      </xdr:nvPicPr>
      <xdr:blipFill>
        <a:blip xmlns:r="http://schemas.openxmlformats.org/officeDocument/2006/relationships" r:embed="rId17"/>
        <a:stretch/>
      </xdr:blipFill>
      <xdr:spPr>
        <a:xfrm>
          <a:off x="4640760" y="6400800"/>
          <a:ext cx="2442600" cy="704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2767</xdr:row>
      <xdr:rowOff>0</xdr:rowOff>
    </xdr:from>
    <xdr:to>
      <xdr:col>3</xdr:col>
      <xdr:colOff>75600</xdr:colOff>
      <xdr:row>2768</xdr:row>
      <xdr:rowOff>37440</xdr:rowOff>
    </xdr:to>
    <xdr:sp macro="" textlink="">
      <xdr:nvSpPr>
        <xdr:cNvPr id="26" name="Text Box 5"/>
        <xdr:cNvSpPr/>
      </xdr:nvSpPr>
      <xdr:spPr>
        <a:xfrm>
          <a:off x="5679360" y="562034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75600</xdr:colOff>
      <xdr:row>2768</xdr:row>
      <xdr:rowOff>37440</xdr:rowOff>
    </xdr:to>
    <xdr:sp macro="" textlink="">
      <xdr:nvSpPr>
        <xdr:cNvPr id="27" name="Text Box 18"/>
        <xdr:cNvSpPr/>
      </xdr:nvSpPr>
      <xdr:spPr>
        <a:xfrm>
          <a:off x="6152400" y="562034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2768</xdr:row>
      <xdr:rowOff>0</xdr:rowOff>
    </xdr:from>
    <xdr:to>
      <xdr:col>3</xdr:col>
      <xdr:colOff>75600</xdr:colOff>
      <xdr:row>2769</xdr:row>
      <xdr:rowOff>37800</xdr:rowOff>
    </xdr:to>
    <xdr:sp macro="" textlink="">
      <xdr:nvSpPr>
        <xdr:cNvPr id="28" name="Text Box 5"/>
        <xdr:cNvSpPr/>
      </xdr:nvSpPr>
      <xdr:spPr>
        <a:xfrm>
          <a:off x="5679360" y="562196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2768</xdr:row>
      <xdr:rowOff>0</xdr:rowOff>
    </xdr:from>
    <xdr:to>
      <xdr:col>4</xdr:col>
      <xdr:colOff>75600</xdr:colOff>
      <xdr:row>2769</xdr:row>
      <xdr:rowOff>37800</xdr:rowOff>
    </xdr:to>
    <xdr:sp macro="" textlink="">
      <xdr:nvSpPr>
        <xdr:cNvPr id="29" name="Text Box 18"/>
        <xdr:cNvSpPr/>
      </xdr:nvSpPr>
      <xdr:spPr>
        <a:xfrm>
          <a:off x="6152400" y="562196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2971800</xdr:colOff>
      <xdr:row>3</xdr:row>
      <xdr:rowOff>38160</xdr:rowOff>
    </xdr:from>
    <xdr:to>
      <xdr:col>2</xdr:col>
      <xdr:colOff>4257000</xdr:colOff>
      <xdr:row>7</xdr:row>
      <xdr:rowOff>75600</xdr:rowOff>
    </xdr:to>
    <xdr:pic>
      <xdr:nvPicPr>
        <xdr:cNvPr id="30" name="Рисунок 1"/>
        <xdr:cNvPicPr/>
      </xdr:nvPicPr>
      <xdr:blipFill>
        <a:blip xmlns:r="http://schemas.openxmlformats.org/officeDocument/2006/relationships" r:embed="rId18"/>
        <a:stretch/>
      </xdr:blipFill>
      <xdr:spPr>
        <a:xfrm>
          <a:off x="3878640" y="1257480"/>
          <a:ext cx="1285200" cy="1008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324000</xdr:colOff>
      <xdr:row>2770</xdr:row>
      <xdr:rowOff>38160</xdr:rowOff>
    </xdr:from>
    <xdr:to>
      <xdr:col>5</xdr:col>
      <xdr:colOff>132840</xdr:colOff>
      <xdr:row>2791</xdr:row>
      <xdr:rowOff>84960</xdr:rowOff>
    </xdr:to>
    <xdr:sp macro="" textlink="">
      <xdr:nvSpPr>
        <xdr:cNvPr id="31" name="Text Box 4"/>
        <xdr:cNvSpPr/>
      </xdr:nvSpPr>
      <xdr:spPr>
        <a:xfrm>
          <a:off x="324000" y="562557960"/>
          <a:ext cx="6454800" cy="3447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ts val="901"/>
            </a:lnSpc>
          </a:pPr>
          <a:r>
            <a:rPr lang="ru-RU" sz="1000" b="0" strike="noStrike" spc="-1">
              <a:solidFill>
                <a:srgbClr val="000000"/>
              </a:solidFill>
              <a:latin typeface="Arial Cyr"/>
            </a:rPr>
            <a:t>                 </a:t>
          </a:r>
          <a:endParaRPr lang="ru-RU" sz="10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Примечания: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Цены указаны в рублях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Возможно изменение цен, в зависимости от условий поставки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Принимаются заказы на технику от любых производителей, не указанную в прайс-листе    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Принимаются заказы на любую технику б/у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Принимаются заказы на комплектующие для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RC </a:t>
          </a:r>
          <a:r>
            <a:rPr lang="ru-RU" sz="1200" b="0" strike="noStrike" spc="-1">
              <a:solidFill>
                <a:srgbClr val="000000"/>
              </a:solidFill>
              <a:latin typeface="Arial Cyr"/>
            </a:rPr>
            <a:t>моделей.	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en-US" sz="1200" b="0" strike="noStrike" spc="-1">
              <a:solidFill>
                <a:srgbClr val="000000"/>
              </a:solidFill>
              <a:latin typeface="Arial Cyr"/>
            </a:rPr>
            <a:t>       - </a:t>
          </a:r>
          <a:r>
            <a:rPr lang="ru-RU" sz="1200" b="0" strike="noStrike" spc="-1">
              <a:solidFill>
                <a:srgbClr val="000000"/>
              </a:solidFill>
              <a:latin typeface="Arial Cyr"/>
            </a:rPr>
            <a:t>Безналичный расчет приветствуется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en-US" sz="1200" b="0" strike="noStrike" spc="-1">
              <a:solidFill>
                <a:srgbClr val="000000"/>
              </a:solidFill>
              <a:latin typeface="Arial Cyr"/>
            </a:rPr>
            <a:t>                </a:t>
          </a:r>
          <a:r>
            <a:rPr lang="ru-RU" sz="1200" b="0" strike="noStrike" spc="-1">
              <a:solidFill>
                <a:srgbClr val="000000"/>
              </a:solidFill>
              <a:latin typeface="Arial Cyr"/>
            </a:rPr>
            <a:t>По любым вопросам можно связаться: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</a:pPr>
          <a:endParaRPr lang="ru-RU" sz="1200" b="0" strike="noStrike" spc="-1">
            <a:latin typeface="Times New Roman"/>
          </a:endParaRPr>
        </a:p>
        <a:p>
          <a:pPr>
            <a:lnSpc>
              <a:spcPts val="1001"/>
            </a:lnSpc>
          </a:pPr>
          <a:r>
            <a:rPr lang="ru-RU" sz="1200" b="0" strike="noStrike" spc="-1">
              <a:solidFill>
                <a:srgbClr val="000000"/>
              </a:solidFill>
              <a:latin typeface="Calibri"/>
            </a:rPr>
            <a:t>           </a:t>
          </a:r>
          <a:r>
            <a:rPr lang="ru-RU" sz="1200" b="1" strike="noStrike" spc="-1">
              <a:solidFill>
                <a:srgbClr val="000000"/>
              </a:solidFill>
              <a:latin typeface="Arial Cyr"/>
            </a:rPr>
            <a:t>Андрей Жбанов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+7 (921) 845 17 90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email: distribution@dubick.pro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Viber: +7 (921) 845 17 90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skype: zbandel88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001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Calibri"/>
            </a:rPr>
            <a:t> </a:t>
          </a:r>
          <a:r>
            <a:rPr lang="en-US" sz="1200" b="0" strike="noStrike" spc="-1">
              <a:solidFill>
                <a:srgbClr val="000000"/>
              </a:solidFill>
              <a:latin typeface="Calibri"/>
            </a:rPr>
            <a:t>               </a:t>
          </a:r>
          <a:r>
            <a:rPr lang="ru-RU" sz="1200" b="1" strike="noStrike" spc="-1">
              <a:solidFill>
                <a:srgbClr val="000000"/>
              </a:solidFill>
              <a:latin typeface="Calibri"/>
            </a:rPr>
            <a:t>интернет магазин</a:t>
          </a:r>
          <a:r>
            <a:rPr lang="en-US" sz="1200" b="1" strike="noStrike" spc="-1">
              <a:solidFill>
                <a:srgbClr val="000000"/>
              </a:solidFill>
              <a:latin typeface="Calibri"/>
            </a:rPr>
            <a:t>: </a:t>
          </a:r>
          <a:r>
            <a:rPr lang="en-US" sz="2400" b="1" strike="noStrike" spc="-1">
              <a:solidFill>
                <a:srgbClr val="000000"/>
              </a:solidFill>
              <a:latin typeface="Calibri"/>
            </a:rPr>
            <a:t>www</a:t>
          </a:r>
          <a:r>
            <a:rPr lang="en-US" sz="1200" b="1" strike="noStrike" spc="-1">
              <a:solidFill>
                <a:srgbClr val="000000"/>
              </a:solidFill>
              <a:latin typeface="Cambria"/>
            </a:rPr>
            <a:t>. </a:t>
          </a:r>
          <a:r>
            <a:rPr lang="en-US" sz="2400" b="1" strike="noStrike" spc="-1">
              <a:solidFill>
                <a:srgbClr val="000000"/>
              </a:solidFill>
              <a:latin typeface="Cambria"/>
            </a:rPr>
            <a:t>slotracingshop.com</a:t>
          </a:r>
          <a:endParaRPr lang="ru-RU" sz="2400" b="0" strike="noStrike" spc="-1">
            <a:latin typeface="Times New Roman"/>
          </a:endParaRPr>
        </a:p>
        <a:p>
          <a:pPr>
            <a:lnSpc>
              <a:spcPts val="1100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        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001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66600</xdr:colOff>
      <xdr:row>48</xdr:row>
      <xdr:rowOff>38160</xdr:rowOff>
    </xdr:from>
    <xdr:to>
      <xdr:col>2</xdr:col>
      <xdr:colOff>1608840</xdr:colOff>
      <xdr:row>52</xdr:row>
      <xdr:rowOff>75600</xdr:rowOff>
    </xdr:to>
    <xdr:pic>
      <xdr:nvPicPr>
        <xdr:cNvPr id="32" name="Рисунок 1"/>
        <xdr:cNvPicPr/>
      </xdr:nvPicPr>
      <xdr:blipFill>
        <a:blip xmlns:r="http://schemas.openxmlformats.org/officeDocument/2006/relationships" r:embed="rId19"/>
        <a:stretch/>
      </xdr:blipFill>
      <xdr:spPr>
        <a:xfrm>
          <a:off x="66600" y="8962920"/>
          <a:ext cx="2449080" cy="68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1104840</xdr:colOff>
      <xdr:row>7</xdr:row>
      <xdr:rowOff>152280</xdr:rowOff>
    </xdr:from>
    <xdr:to>
      <xdr:col>5</xdr:col>
      <xdr:colOff>288960</xdr:colOff>
      <xdr:row>13</xdr:row>
      <xdr:rowOff>8640</xdr:rowOff>
    </xdr:to>
    <xdr:pic>
      <xdr:nvPicPr>
        <xdr:cNvPr id="33" name="Рисунок 2"/>
        <xdr:cNvPicPr/>
      </xdr:nvPicPr>
      <xdr:blipFill>
        <a:blip xmlns:r="http://schemas.openxmlformats.org/officeDocument/2006/relationships" r:embed="rId20"/>
        <a:stretch/>
      </xdr:blipFill>
      <xdr:spPr>
        <a:xfrm>
          <a:off x="2011680" y="2342880"/>
          <a:ext cx="4938480" cy="92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4371840</xdr:colOff>
      <xdr:row>3</xdr:row>
      <xdr:rowOff>104760</xdr:rowOff>
    </xdr:from>
    <xdr:to>
      <xdr:col>5</xdr:col>
      <xdr:colOff>317400</xdr:colOff>
      <xdr:row>7</xdr:row>
      <xdr:rowOff>104040</xdr:rowOff>
    </xdr:to>
    <xdr:pic>
      <xdr:nvPicPr>
        <xdr:cNvPr id="34" name="Рисунок 3"/>
        <xdr:cNvPicPr/>
      </xdr:nvPicPr>
      <xdr:blipFill>
        <a:blip xmlns:r="http://schemas.openxmlformats.org/officeDocument/2006/relationships" r:embed="rId21"/>
        <a:stretch/>
      </xdr:blipFill>
      <xdr:spPr>
        <a:xfrm>
          <a:off x="5278680" y="1324080"/>
          <a:ext cx="1699920" cy="970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905040</xdr:colOff>
      <xdr:row>3</xdr:row>
      <xdr:rowOff>66600</xdr:rowOff>
    </xdr:from>
    <xdr:to>
      <xdr:col>2</xdr:col>
      <xdr:colOff>2799720</xdr:colOff>
      <xdr:row>7</xdr:row>
      <xdr:rowOff>151560</xdr:rowOff>
    </xdr:to>
    <xdr:pic>
      <xdr:nvPicPr>
        <xdr:cNvPr id="35" name="Рисунок 4"/>
        <xdr:cNvPicPr/>
      </xdr:nvPicPr>
      <xdr:blipFill>
        <a:blip xmlns:r="http://schemas.openxmlformats.org/officeDocument/2006/relationships" r:embed="rId22"/>
        <a:stretch/>
      </xdr:blipFill>
      <xdr:spPr>
        <a:xfrm>
          <a:off x="1811880" y="1285920"/>
          <a:ext cx="1894680" cy="1056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3181320</xdr:colOff>
      <xdr:row>21</xdr:row>
      <xdr:rowOff>28440</xdr:rowOff>
    </xdr:from>
    <xdr:to>
      <xdr:col>5</xdr:col>
      <xdr:colOff>269880</xdr:colOff>
      <xdr:row>27</xdr:row>
      <xdr:rowOff>132480</xdr:rowOff>
    </xdr:to>
    <xdr:pic>
      <xdr:nvPicPr>
        <xdr:cNvPr id="36" name="Рисунок 6"/>
        <xdr:cNvPicPr/>
      </xdr:nvPicPr>
      <xdr:blipFill>
        <a:blip xmlns:r="http://schemas.openxmlformats.org/officeDocument/2006/relationships" r:embed="rId23"/>
        <a:stretch/>
      </xdr:blipFill>
      <xdr:spPr>
        <a:xfrm>
          <a:off x="4088160" y="4581360"/>
          <a:ext cx="2842920" cy="107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1143000</xdr:colOff>
      <xdr:row>13</xdr:row>
      <xdr:rowOff>57240</xdr:rowOff>
    </xdr:from>
    <xdr:to>
      <xdr:col>2</xdr:col>
      <xdr:colOff>3161520</xdr:colOff>
      <xdr:row>23</xdr:row>
      <xdr:rowOff>94680</xdr:rowOff>
    </xdr:to>
    <xdr:pic>
      <xdr:nvPicPr>
        <xdr:cNvPr id="37" name="Рисунок 2"/>
        <xdr:cNvPicPr/>
      </xdr:nvPicPr>
      <xdr:blipFill>
        <a:blip xmlns:r="http://schemas.openxmlformats.org/officeDocument/2006/relationships" r:embed="rId24"/>
        <a:stretch/>
      </xdr:blipFill>
      <xdr:spPr>
        <a:xfrm>
          <a:off x="2049840" y="3314880"/>
          <a:ext cx="2018520" cy="1656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85680</xdr:colOff>
      <xdr:row>28</xdr:row>
      <xdr:rowOff>66600</xdr:rowOff>
    </xdr:from>
    <xdr:to>
      <xdr:col>2</xdr:col>
      <xdr:colOff>713520</xdr:colOff>
      <xdr:row>31</xdr:row>
      <xdr:rowOff>65880</xdr:rowOff>
    </xdr:to>
    <xdr:pic>
      <xdr:nvPicPr>
        <xdr:cNvPr id="38" name="Рисунок 4"/>
        <xdr:cNvPicPr/>
      </xdr:nvPicPr>
      <xdr:blipFill>
        <a:blip xmlns:r="http://schemas.openxmlformats.org/officeDocument/2006/relationships" r:embed="rId25"/>
        <a:stretch/>
      </xdr:blipFill>
      <xdr:spPr>
        <a:xfrm>
          <a:off x="85680" y="5753160"/>
          <a:ext cx="1534680" cy="484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66600</xdr:colOff>
      <xdr:row>35</xdr:row>
      <xdr:rowOff>142920</xdr:rowOff>
    </xdr:from>
    <xdr:to>
      <xdr:col>2</xdr:col>
      <xdr:colOff>1247040</xdr:colOff>
      <xdr:row>39</xdr:row>
      <xdr:rowOff>56520</xdr:rowOff>
    </xdr:to>
    <xdr:pic>
      <xdr:nvPicPr>
        <xdr:cNvPr id="39" name="Рисунок 6"/>
        <xdr:cNvPicPr/>
      </xdr:nvPicPr>
      <xdr:blipFill>
        <a:blip xmlns:r="http://schemas.openxmlformats.org/officeDocument/2006/relationships" r:embed="rId26"/>
        <a:stretch/>
      </xdr:blipFill>
      <xdr:spPr>
        <a:xfrm>
          <a:off x="66600" y="6962760"/>
          <a:ext cx="2087280" cy="5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</xdr:row>
      <xdr:rowOff>76320</xdr:rowOff>
    </xdr:from>
    <xdr:to>
      <xdr:col>2</xdr:col>
      <xdr:colOff>894600</xdr:colOff>
      <xdr:row>9</xdr:row>
      <xdr:rowOff>28080</xdr:rowOff>
    </xdr:to>
    <xdr:pic>
      <xdr:nvPicPr>
        <xdr:cNvPr id="40" name="Рисунок 1"/>
        <xdr:cNvPicPr/>
      </xdr:nvPicPr>
      <xdr:blipFill>
        <a:blip xmlns:r="http://schemas.openxmlformats.org/officeDocument/2006/relationships" r:embed="rId27"/>
        <a:stretch/>
      </xdr:blipFill>
      <xdr:spPr>
        <a:xfrm>
          <a:off x="0" y="1295640"/>
          <a:ext cx="1801440" cy="1094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67"/>
  <sheetViews>
    <sheetView tabSelected="1" topLeftCell="A40" zoomScaleNormal="100" workbookViewId="0">
      <selection activeCell="C59" sqref="C59"/>
    </sheetView>
  </sheetViews>
  <sheetFormatPr defaultColWidth="9.109375" defaultRowHeight="13.2" x14ac:dyDescent="0.25"/>
  <cols>
    <col min="1" max="1" width="5.6640625" style="1" customWidth="1"/>
    <col min="2" max="2" width="7.109375" style="1" customWidth="1"/>
    <col min="3" max="3" width="67.6640625" style="2" customWidth="1"/>
    <col min="4" max="4" width="6.6640625" style="3" customWidth="1"/>
    <col min="5" max="5" width="7.33203125" style="4" customWidth="1"/>
    <col min="6" max="6" width="6.6640625" style="5" customWidth="1"/>
    <col min="7" max="7" width="0.109375" style="6" customWidth="1"/>
    <col min="8" max="8" width="6.6640625" style="7" customWidth="1"/>
    <col min="9" max="9" width="8.6640625" style="8" customWidth="1"/>
    <col min="10" max="10" width="9.109375" style="7"/>
    <col min="11" max="11" width="9.109375" style="9"/>
    <col min="12" max="13" width="9.109375" style="7"/>
    <col min="14" max="14" width="9" style="7" customWidth="1"/>
    <col min="15" max="16384" width="9.109375" style="7"/>
  </cols>
  <sheetData>
    <row r="1" spans="1:9" ht="66" customHeight="1" x14ac:dyDescent="0.25">
      <c r="A1" s="767" t="s">
        <v>0</v>
      </c>
      <c r="B1" s="767"/>
      <c r="C1" s="767"/>
      <c r="D1" s="767"/>
      <c r="E1" s="767"/>
      <c r="F1" s="767"/>
      <c r="G1" s="10"/>
      <c r="H1" s="11"/>
    </row>
    <row r="2" spans="1:9" ht="8.25" customHeight="1" x14ac:dyDescent="0.25">
      <c r="A2" s="767"/>
      <c r="B2" s="767"/>
      <c r="C2" s="767"/>
      <c r="D2" s="767"/>
      <c r="E2" s="767"/>
      <c r="F2" s="767"/>
      <c r="G2" s="10"/>
      <c r="H2" s="11"/>
    </row>
    <row r="3" spans="1:9" ht="21.75" customHeight="1" x14ac:dyDescent="0.45">
      <c r="A3" s="12" t="s">
        <v>1</v>
      </c>
      <c r="B3" s="13"/>
      <c r="C3" s="14"/>
      <c r="D3" s="768" t="s">
        <v>4724</v>
      </c>
      <c r="E3" s="768"/>
      <c r="F3" s="15">
        <v>2024</v>
      </c>
      <c r="G3" s="16"/>
      <c r="H3" s="11"/>
    </row>
    <row r="4" spans="1:9" ht="12.75" customHeight="1" x14ac:dyDescent="0.25">
      <c r="D4" s="17"/>
      <c r="E4" s="2"/>
      <c r="F4" s="4"/>
      <c r="G4" s="18"/>
      <c r="H4" s="11"/>
    </row>
    <row r="5" spans="1:9" ht="12.75" customHeight="1" x14ac:dyDescent="0.25">
      <c r="D5" s="17"/>
      <c r="E5" s="2"/>
      <c r="F5" s="19"/>
      <c r="G5" s="20"/>
      <c r="H5" s="11"/>
    </row>
    <row r="6" spans="1:9" ht="26.25" customHeight="1" x14ac:dyDescent="0.25">
      <c r="D6" s="17"/>
      <c r="E6" s="2"/>
      <c r="F6" s="19"/>
      <c r="G6" s="20"/>
      <c r="H6" s="11"/>
      <c r="I6" s="21"/>
    </row>
    <row r="7" spans="1:9" ht="24.75" customHeight="1" x14ac:dyDescent="0.25">
      <c r="A7" s="22"/>
      <c r="B7" s="22"/>
      <c r="C7" s="23"/>
      <c r="D7" s="24"/>
      <c r="E7" s="2"/>
      <c r="F7" s="25"/>
      <c r="G7" s="26"/>
      <c r="H7" s="11"/>
    </row>
    <row r="8" spans="1:9" ht="12.75" customHeight="1" x14ac:dyDescent="0.55000000000000004">
      <c r="B8" s="27"/>
      <c r="C8" s="28"/>
      <c r="D8" s="29"/>
      <c r="E8" s="7"/>
      <c r="F8" s="19"/>
      <c r="G8" s="20"/>
      <c r="H8" s="30"/>
      <c r="I8" s="31"/>
    </row>
    <row r="9" spans="1:9" ht="0.75" customHeight="1" x14ac:dyDescent="0.55000000000000004">
      <c r="B9" s="27"/>
      <c r="C9" s="28"/>
      <c r="D9" s="29"/>
      <c r="E9" s="7"/>
      <c r="F9" s="19"/>
      <c r="G9" s="20"/>
      <c r="H9" s="11"/>
    </row>
    <row r="10" spans="1:9" ht="32.25" customHeight="1" x14ac:dyDescent="0.55000000000000004">
      <c r="B10" s="27"/>
      <c r="C10" s="28"/>
      <c r="D10" s="29"/>
      <c r="E10" s="7"/>
      <c r="F10" s="19"/>
      <c r="G10" s="20"/>
      <c r="H10" s="11"/>
    </row>
    <row r="11" spans="1:9" ht="12.75" customHeight="1" x14ac:dyDescent="0.55000000000000004">
      <c r="B11" s="27"/>
      <c r="C11" s="28"/>
      <c r="D11" s="29"/>
      <c r="E11" s="7"/>
      <c r="F11" s="19"/>
      <c r="G11" s="20"/>
      <c r="H11" s="11"/>
    </row>
    <row r="12" spans="1:9" ht="12.75" customHeight="1" x14ac:dyDescent="0.55000000000000004">
      <c r="B12" s="27"/>
      <c r="C12" s="28"/>
      <c r="D12" s="29"/>
      <c r="E12" s="7"/>
      <c r="F12" s="19"/>
      <c r="G12" s="20"/>
      <c r="H12" s="11"/>
    </row>
    <row r="13" spans="1:9" ht="12.75" customHeight="1" x14ac:dyDescent="0.55000000000000004">
      <c r="B13" s="27"/>
      <c r="C13" s="28"/>
      <c r="D13" s="29"/>
      <c r="E13" s="7"/>
      <c r="F13" s="19"/>
      <c r="G13" s="20"/>
      <c r="H13" s="11"/>
    </row>
    <row r="14" spans="1:9" ht="12.75" customHeight="1" x14ac:dyDescent="0.55000000000000004">
      <c r="B14" s="27"/>
      <c r="C14" s="28"/>
      <c r="D14" s="29"/>
      <c r="E14" s="7"/>
      <c r="F14" s="19"/>
      <c r="G14" s="20"/>
      <c r="H14" s="11"/>
    </row>
    <row r="15" spans="1:9" ht="12.75" customHeight="1" x14ac:dyDescent="0.55000000000000004">
      <c r="B15" s="27"/>
      <c r="C15" s="28"/>
      <c r="D15" s="29"/>
      <c r="E15" s="7"/>
      <c r="F15" s="19"/>
      <c r="G15" s="20"/>
      <c r="H15" s="11"/>
    </row>
    <row r="16" spans="1:9" ht="12.75" customHeight="1" x14ac:dyDescent="0.55000000000000004">
      <c r="B16" s="27"/>
      <c r="C16" s="28"/>
      <c r="D16" s="29"/>
      <c r="E16" s="7"/>
      <c r="F16" s="19"/>
      <c r="G16" s="20"/>
      <c r="H16" s="11"/>
    </row>
    <row r="17" spans="2:8" ht="12.75" customHeight="1" x14ac:dyDescent="0.55000000000000004">
      <c r="B17" s="27"/>
      <c r="C17" s="28"/>
      <c r="D17" s="29"/>
      <c r="E17" s="7"/>
      <c r="F17" s="19"/>
      <c r="G17" s="20"/>
      <c r="H17" s="11"/>
    </row>
    <row r="18" spans="2:8" ht="12.75" customHeight="1" x14ac:dyDescent="0.55000000000000004">
      <c r="B18" s="27"/>
      <c r="C18" s="28"/>
      <c r="D18" s="29"/>
      <c r="E18" s="7"/>
      <c r="F18" s="19"/>
      <c r="G18" s="20"/>
      <c r="H18" s="11"/>
    </row>
    <row r="19" spans="2:8" ht="12.75" customHeight="1" x14ac:dyDescent="0.55000000000000004">
      <c r="B19" s="27"/>
      <c r="C19" s="28"/>
      <c r="D19" s="29"/>
      <c r="E19" s="7"/>
      <c r="F19" s="19"/>
      <c r="G19" s="20"/>
      <c r="H19" s="11"/>
    </row>
    <row r="20" spans="2:8" ht="12.75" customHeight="1" x14ac:dyDescent="0.55000000000000004">
      <c r="B20" s="27"/>
      <c r="C20" s="28"/>
      <c r="D20" s="29"/>
      <c r="E20" s="7"/>
      <c r="F20" s="19"/>
      <c r="G20" s="20"/>
      <c r="H20" s="11"/>
    </row>
    <row r="21" spans="2:8" ht="12.75" customHeight="1" x14ac:dyDescent="0.55000000000000004">
      <c r="B21" s="27"/>
      <c r="C21" s="28"/>
      <c r="D21" s="29"/>
      <c r="E21" s="7"/>
      <c r="F21" s="19"/>
      <c r="G21" s="20"/>
      <c r="H21" s="11"/>
    </row>
    <row r="22" spans="2:8" ht="12.75" customHeight="1" x14ac:dyDescent="0.55000000000000004">
      <c r="B22" s="27"/>
      <c r="C22" s="28"/>
      <c r="D22" s="29"/>
      <c r="E22" s="7"/>
      <c r="F22" s="19"/>
      <c r="G22" s="20"/>
      <c r="H22" s="11"/>
    </row>
    <row r="23" spans="2:8" ht="12.75" customHeight="1" x14ac:dyDescent="0.55000000000000004">
      <c r="B23" s="27"/>
      <c r="C23" s="28"/>
      <c r="D23" s="29"/>
      <c r="E23" s="7"/>
      <c r="F23" s="19"/>
      <c r="G23" s="20"/>
      <c r="H23" s="11"/>
    </row>
    <row r="24" spans="2:8" ht="12.75" customHeight="1" x14ac:dyDescent="0.55000000000000004">
      <c r="B24" s="27"/>
      <c r="C24" s="28"/>
      <c r="D24" s="29"/>
      <c r="E24" s="7"/>
      <c r="F24" s="19"/>
      <c r="G24" s="20"/>
      <c r="H24" s="11"/>
    </row>
    <row r="25" spans="2:8" ht="12.75" customHeight="1" x14ac:dyDescent="0.55000000000000004">
      <c r="B25" s="27"/>
      <c r="C25" s="28"/>
      <c r="D25" s="29"/>
      <c r="E25" s="7"/>
      <c r="F25" s="19"/>
      <c r="G25" s="20"/>
      <c r="H25" s="11"/>
    </row>
    <row r="26" spans="2:8" ht="12.75" customHeight="1" x14ac:dyDescent="0.55000000000000004">
      <c r="B26" s="27"/>
      <c r="C26" s="28"/>
      <c r="D26" s="29"/>
      <c r="E26" s="7"/>
      <c r="F26" s="19"/>
      <c r="G26" s="20"/>
      <c r="H26" s="11"/>
    </row>
    <row r="27" spans="2:8" ht="12.75" customHeight="1" x14ac:dyDescent="0.55000000000000004">
      <c r="B27" s="27"/>
      <c r="C27" s="28"/>
      <c r="D27" s="29"/>
      <c r="E27" s="7"/>
      <c r="F27" s="19"/>
      <c r="G27" s="20"/>
      <c r="H27" s="11"/>
    </row>
    <row r="28" spans="2:8" ht="12.75" customHeight="1" x14ac:dyDescent="0.55000000000000004">
      <c r="B28" s="27"/>
      <c r="C28" s="28"/>
      <c r="D28" s="29"/>
      <c r="E28" s="7"/>
      <c r="F28" s="19"/>
      <c r="G28" s="20"/>
      <c r="H28" s="11"/>
    </row>
    <row r="29" spans="2:8" ht="12.75" customHeight="1" x14ac:dyDescent="0.55000000000000004">
      <c r="B29" s="27"/>
      <c r="C29" s="28"/>
      <c r="D29" s="29"/>
      <c r="E29" s="7"/>
      <c r="F29" s="19"/>
      <c r="G29" s="20"/>
      <c r="H29" s="11"/>
    </row>
    <row r="30" spans="2:8" ht="12.75" customHeight="1" x14ac:dyDescent="0.55000000000000004">
      <c r="B30" s="27"/>
      <c r="C30" s="28"/>
      <c r="D30" s="29"/>
      <c r="E30" s="7"/>
      <c r="F30" s="19"/>
      <c r="G30" s="20"/>
      <c r="H30" s="11"/>
    </row>
    <row r="31" spans="2:8" ht="12.75" customHeight="1" x14ac:dyDescent="0.55000000000000004">
      <c r="B31" s="27"/>
      <c r="C31" s="28"/>
      <c r="D31" s="29"/>
      <c r="E31" s="7"/>
      <c r="F31" s="19"/>
      <c r="G31" s="20"/>
      <c r="H31" s="11"/>
    </row>
    <row r="32" spans="2:8" ht="12.75" customHeight="1" x14ac:dyDescent="0.55000000000000004">
      <c r="B32" s="27"/>
      <c r="C32" s="28"/>
      <c r="D32" s="29"/>
      <c r="E32" s="7"/>
      <c r="F32" s="19"/>
      <c r="G32" s="20"/>
      <c r="H32" s="11"/>
    </row>
    <row r="33" spans="2:8" ht="12.75" customHeight="1" x14ac:dyDescent="0.55000000000000004">
      <c r="B33" s="27"/>
      <c r="C33" s="28"/>
      <c r="D33" s="29"/>
      <c r="E33" s="7"/>
      <c r="F33" s="19"/>
      <c r="G33" s="20"/>
      <c r="H33" s="11"/>
    </row>
    <row r="34" spans="2:8" ht="12.75" customHeight="1" x14ac:dyDescent="0.55000000000000004">
      <c r="B34" s="27"/>
      <c r="C34" s="28"/>
      <c r="D34" s="29"/>
      <c r="E34" s="7"/>
      <c r="F34" s="19"/>
      <c r="G34" s="20"/>
      <c r="H34" s="11"/>
    </row>
    <row r="35" spans="2:8" ht="12.75" customHeight="1" x14ac:dyDescent="0.55000000000000004">
      <c r="B35" s="27"/>
      <c r="C35" s="28"/>
      <c r="D35" s="29"/>
      <c r="E35" s="7"/>
      <c r="F35" s="19"/>
      <c r="G35" s="20"/>
      <c r="H35" s="11"/>
    </row>
    <row r="36" spans="2:8" ht="12.75" customHeight="1" x14ac:dyDescent="0.55000000000000004">
      <c r="B36" s="27"/>
      <c r="C36" s="28"/>
      <c r="D36" s="29"/>
      <c r="E36" s="7"/>
      <c r="F36" s="19"/>
      <c r="G36" s="20"/>
      <c r="H36" s="11"/>
    </row>
    <row r="37" spans="2:8" ht="12.75" customHeight="1" x14ac:dyDescent="0.55000000000000004">
      <c r="B37" s="27"/>
      <c r="C37" s="28"/>
      <c r="D37" s="29"/>
      <c r="E37" s="7"/>
      <c r="F37" s="19"/>
      <c r="G37" s="20"/>
      <c r="H37" s="11"/>
    </row>
    <row r="38" spans="2:8" ht="12.75" customHeight="1" x14ac:dyDescent="0.55000000000000004">
      <c r="B38" s="27"/>
      <c r="C38" s="28"/>
      <c r="D38" s="29"/>
      <c r="E38" s="7"/>
      <c r="F38" s="19"/>
      <c r="G38" s="20"/>
      <c r="H38" s="11"/>
    </row>
    <row r="39" spans="2:8" ht="12.75" customHeight="1" x14ac:dyDescent="0.55000000000000004">
      <c r="B39" s="27"/>
      <c r="C39" s="28"/>
      <c r="D39" s="29"/>
      <c r="E39" s="7"/>
      <c r="F39" s="19"/>
      <c r="G39" s="20"/>
      <c r="H39" s="11"/>
    </row>
    <row r="40" spans="2:8" ht="12.75" customHeight="1" x14ac:dyDescent="0.55000000000000004">
      <c r="B40" s="27"/>
      <c r="C40" s="28"/>
      <c r="D40" s="29"/>
      <c r="E40" s="7"/>
      <c r="F40" s="19"/>
      <c r="G40" s="20"/>
      <c r="H40" s="11"/>
    </row>
    <row r="41" spans="2:8" ht="12.75" customHeight="1" x14ac:dyDescent="0.55000000000000004">
      <c r="B41" s="27"/>
      <c r="C41" s="28"/>
      <c r="D41" s="29"/>
      <c r="E41" s="7"/>
      <c r="F41" s="19"/>
      <c r="G41" s="20"/>
      <c r="H41" s="11"/>
    </row>
    <row r="42" spans="2:8" ht="12.75" customHeight="1" x14ac:dyDescent="0.55000000000000004">
      <c r="B42" s="27"/>
      <c r="C42" s="28"/>
      <c r="D42" s="29"/>
      <c r="E42" s="7"/>
      <c r="F42" s="19"/>
      <c r="G42" s="20"/>
      <c r="H42" s="11"/>
    </row>
    <row r="43" spans="2:8" ht="12.75" customHeight="1" x14ac:dyDescent="0.55000000000000004">
      <c r="B43" s="27"/>
      <c r="C43" s="28"/>
      <c r="D43" s="29"/>
      <c r="E43" s="7"/>
      <c r="F43" s="19"/>
      <c r="G43" s="20"/>
      <c r="H43" s="11"/>
    </row>
    <row r="44" spans="2:8" ht="12.75" customHeight="1" x14ac:dyDescent="0.55000000000000004">
      <c r="B44" s="27"/>
      <c r="C44" s="28"/>
      <c r="D44" s="29"/>
      <c r="E44" s="7"/>
      <c r="F44" s="19"/>
      <c r="G44" s="20"/>
      <c r="H44" s="11"/>
    </row>
    <row r="45" spans="2:8" ht="12.75" customHeight="1" x14ac:dyDescent="0.55000000000000004">
      <c r="B45" s="27"/>
      <c r="C45" s="28"/>
      <c r="D45" s="29"/>
      <c r="E45" s="7"/>
      <c r="F45" s="19"/>
      <c r="G45" s="20"/>
      <c r="H45" s="11"/>
    </row>
    <row r="46" spans="2:8" ht="12.75" customHeight="1" x14ac:dyDescent="0.55000000000000004">
      <c r="B46" s="27"/>
      <c r="C46" s="28"/>
      <c r="D46" s="29"/>
      <c r="E46" s="7"/>
      <c r="F46" s="19"/>
      <c r="G46" s="20"/>
      <c r="H46" s="11"/>
    </row>
    <row r="47" spans="2:8" ht="12.75" customHeight="1" x14ac:dyDescent="0.55000000000000004">
      <c r="B47" s="27"/>
      <c r="C47" s="28"/>
      <c r="D47" s="29"/>
      <c r="E47" s="7"/>
      <c r="F47" s="19"/>
      <c r="G47" s="20"/>
      <c r="H47" s="11"/>
    </row>
    <row r="48" spans="2:8" ht="12.75" customHeight="1" x14ac:dyDescent="0.55000000000000004">
      <c r="B48" s="27"/>
      <c r="C48" s="28"/>
      <c r="D48" s="29"/>
      <c r="E48" s="7"/>
      <c r="F48" s="19"/>
      <c r="G48" s="20"/>
      <c r="H48" s="11"/>
    </row>
    <row r="49" spans="1:11" ht="12.75" customHeight="1" x14ac:dyDescent="0.55000000000000004">
      <c r="B49" s="27"/>
      <c r="C49" s="28"/>
      <c r="D49" s="29"/>
      <c r="E49" s="7"/>
      <c r="F49" s="19"/>
      <c r="G49" s="20"/>
      <c r="H49" s="11"/>
    </row>
    <row r="50" spans="1:11" ht="12.75" customHeight="1" x14ac:dyDescent="0.55000000000000004">
      <c r="B50" s="27"/>
      <c r="C50" s="28"/>
      <c r="D50" s="29"/>
      <c r="E50" s="7"/>
      <c r="F50" s="19"/>
      <c r="G50" s="20"/>
      <c r="H50" s="11"/>
    </row>
    <row r="51" spans="1:11" ht="12.75" customHeight="1" x14ac:dyDescent="0.55000000000000004">
      <c r="B51" s="27"/>
      <c r="C51" s="28"/>
      <c r="D51" s="29"/>
      <c r="E51" s="7"/>
      <c r="F51" s="19"/>
      <c r="G51" s="20"/>
      <c r="H51" s="11"/>
    </row>
    <row r="52" spans="1:11" ht="12.75" customHeight="1" x14ac:dyDescent="0.55000000000000004">
      <c r="B52" s="27"/>
      <c r="C52" s="28"/>
      <c r="D52" s="29"/>
      <c r="E52" s="7"/>
      <c r="F52" s="19"/>
      <c r="G52" s="20"/>
      <c r="H52" s="11"/>
    </row>
    <row r="53" spans="1:11" ht="12.75" customHeight="1" x14ac:dyDescent="0.55000000000000004">
      <c r="B53" s="27"/>
      <c r="C53" s="28"/>
      <c r="D53" s="29"/>
      <c r="E53" s="7"/>
      <c r="F53" s="19"/>
      <c r="G53" s="20"/>
      <c r="H53" s="11"/>
    </row>
    <row r="54" spans="1:11" ht="12.75" customHeight="1" x14ac:dyDescent="0.55000000000000004">
      <c r="B54" s="27"/>
      <c r="C54" s="28"/>
      <c r="D54" s="29"/>
      <c r="E54" s="7"/>
      <c r="F54" s="19"/>
      <c r="G54" s="20"/>
      <c r="H54" s="11"/>
    </row>
    <row r="55" spans="1:11" ht="12.75" customHeight="1" x14ac:dyDescent="0.55000000000000004">
      <c r="B55" s="27"/>
      <c r="C55" s="28"/>
      <c r="D55" s="29"/>
      <c r="E55" s="7"/>
      <c r="F55" s="19"/>
      <c r="G55" s="20"/>
      <c r="H55" s="11"/>
    </row>
    <row r="56" spans="1:11" ht="12.75" customHeight="1" x14ac:dyDescent="0.55000000000000004">
      <c r="B56" s="27"/>
      <c r="C56" s="28"/>
      <c r="D56" s="29"/>
      <c r="E56" s="7"/>
      <c r="F56" s="19"/>
      <c r="G56" s="20"/>
      <c r="H56" s="11"/>
    </row>
    <row r="57" spans="1:11" ht="75" customHeight="1" x14ac:dyDescent="0.25">
      <c r="A57" s="769" t="s">
        <v>2</v>
      </c>
      <c r="B57" s="769"/>
      <c r="C57" s="769"/>
      <c r="D57" s="769"/>
      <c r="E57" s="769"/>
      <c r="F57" s="769"/>
      <c r="G57" s="20"/>
      <c r="H57" s="11"/>
    </row>
    <row r="58" spans="1:11" ht="13.8" thickBot="1" x14ac:dyDescent="0.3">
      <c r="A58" s="32"/>
      <c r="B58" s="33"/>
      <c r="C58" s="30"/>
      <c r="D58" s="34"/>
      <c r="E58" s="35">
        <v>101.75</v>
      </c>
      <c r="F58" s="36">
        <v>106.75</v>
      </c>
      <c r="G58" s="37"/>
      <c r="H58" s="38"/>
      <c r="K58" s="39">
        <v>104.69</v>
      </c>
    </row>
    <row r="59" spans="1:11" ht="18.600000000000001" thickBot="1" x14ac:dyDescent="0.3">
      <c r="A59" s="40" t="s">
        <v>3</v>
      </c>
      <c r="B59" s="41" t="s">
        <v>4</v>
      </c>
      <c r="C59" s="42"/>
      <c r="D59" s="43" t="s">
        <v>5</v>
      </c>
      <c r="E59" s="43" t="s">
        <v>6</v>
      </c>
      <c r="F59" s="44" t="s">
        <v>7</v>
      </c>
      <c r="G59" s="45"/>
      <c r="H59" s="46" t="s">
        <v>8</v>
      </c>
      <c r="I59" s="47" t="s">
        <v>9</v>
      </c>
      <c r="K59" s="9" t="s">
        <v>10</v>
      </c>
    </row>
    <row r="60" spans="1:11" ht="16.2" thickBot="1" x14ac:dyDescent="0.35">
      <c r="A60" s="770" t="s">
        <v>11</v>
      </c>
      <c r="B60" s="770"/>
      <c r="C60" s="770"/>
      <c r="D60" s="770"/>
      <c r="E60" s="770"/>
      <c r="F60" s="770"/>
      <c r="G60" s="770"/>
      <c r="H60" s="770"/>
      <c r="I60" s="770"/>
    </row>
    <row r="61" spans="1:11" x14ac:dyDescent="0.25">
      <c r="A61" s="48" t="s">
        <v>12</v>
      </c>
      <c r="B61" s="48" t="s">
        <v>13</v>
      </c>
      <c r="C61" s="49" t="s">
        <v>14</v>
      </c>
      <c r="D61" s="50">
        <v>250</v>
      </c>
      <c r="E61" s="51"/>
      <c r="F61" s="51"/>
      <c r="G61" s="52"/>
      <c r="H61" s="53"/>
      <c r="I61" s="54">
        <f t="shared" ref="I61:I92" si="0">H61*D61</f>
        <v>0</v>
      </c>
      <c r="J61" s="11"/>
    </row>
    <row r="62" spans="1:11" x14ac:dyDescent="0.25">
      <c r="A62" s="55" t="s">
        <v>12</v>
      </c>
      <c r="B62" s="56" t="s">
        <v>15</v>
      </c>
      <c r="C62" s="57" t="s">
        <v>16</v>
      </c>
      <c r="D62" s="58">
        <v>250</v>
      </c>
      <c r="E62" s="59"/>
      <c r="F62" s="59"/>
      <c r="G62" s="59"/>
      <c r="H62" s="60"/>
      <c r="I62" s="61">
        <f t="shared" si="0"/>
        <v>0</v>
      </c>
      <c r="J62" s="11"/>
    </row>
    <row r="63" spans="1:11" x14ac:dyDescent="0.25">
      <c r="A63" s="55" t="s">
        <v>17</v>
      </c>
      <c r="B63" s="62" t="s">
        <v>18</v>
      </c>
      <c r="C63" s="57" t="s">
        <v>19</v>
      </c>
      <c r="D63" s="63">
        <f t="shared" ref="D63:D73" si="1">E63*$E$58</f>
        <v>203.5</v>
      </c>
      <c r="E63" s="59">
        <v>2</v>
      </c>
      <c r="F63" s="59"/>
      <c r="G63" s="59"/>
      <c r="H63" s="60"/>
      <c r="I63" s="61">
        <f t="shared" si="0"/>
        <v>0</v>
      </c>
      <c r="J63" s="11"/>
    </row>
    <row r="64" spans="1:11" ht="26.4" x14ac:dyDescent="0.25">
      <c r="A64" s="64" t="s">
        <v>20</v>
      </c>
      <c r="B64" s="65" t="s">
        <v>21</v>
      </c>
      <c r="C64" s="66" t="s">
        <v>22</v>
      </c>
      <c r="D64" s="63">
        <f t="shared" si="1"/>
        <v>203.5</v>
      </c>
      <c r="E64" s="52">
        <v>2</v>
      </c>
      <c r="F64" s="52"/>
      <c r="G64" s="52"/>
      <c r="H64" s="67"/>
      <c r="I64" s="68">
        <f t="shared" si="0"/>
        <v>0</v>
      </c>
      <c r="J64" s="11"/>
    </row>
    <row r="65" spans="1:10" x14ac:dyDescent="0.25">
      <c r="A65" s="64" t="s">
        <v>23</v>
      </c>
      <c r="B65" s="64" t="s">
        <v>24</v>
      </c>
      <c r="C65" s="66" t="s">
        <v>25</v>
      </c>
      <c r="D65" s="63">
        <f t="shared" si="1"/>
        <v>1625.9650000000001</v>
      </c>
      <c r="E65" s="52">
        <v>15.98</v>
      </c>
      <c r="F65" s="52"/>
      <c r="G65" s="52"/>
      <c r="H65" s="67"/>
      <c r="I65" s="68">
        <f t="shared" si="0"/>
        <v>0</v>
      </c>
      <c r="J65" s="11"/>
    </row>
    <row r="66" spans="1:10" x14ac:dyDescent="0.25">
      <c r="A66" s="55" t="s">
        <v>26</v>
      </c>
      <c r="B66" s="56"/>
      <c r="C66" s="57" t="s">
        <v>27</v>
      </c>
      <c r="D66" s="69">
        <f t="shared" si="1"/>
        <v>712.25</v>
      </c>
      <c r="E66" s="59">
        <v>7</v>
      </c>
      <c r="F66" s="59"/>
      <c r="G66" s="59"/>
      <c r="H66" s="60"/>
      <c r="I66" s="61">
        <f t="shared" si="0"/>
        <v>0</v>
      </c>
      <c r="J66" s="11"/>
    </row>
    <row r="67" spans="1:10" x14ac:dyDescent="0.25">
      <c r="A67" s="70" t="s">
        <v>28</v>
      </c>
      <c r="B67" s="71" t="s">
        <v>29</v>
      </c>
      <c r="C67" s="72" t="s">
        <v>30</v>
      </c>
      <c r="D67" s="73">
        <f t="shared" si="1"/>
        <v>914.73250000000007</v>
      </c>
      <c r="E67" s="74">
        <v>8.99</v>
      </c>
      <c r="F67" s="74"/>
      <c r="G67" s="74"/>
      <c r="H67" s="75"/>
      <c r="I67" s="76">
        <f t="shared" si="0"/>
        <v>0</v>
      </c>
      <c r="J67" s="77"/>
    </row>
    <row r="68" spans="1:10" x14ac:dyDescent="0.25">
      <c r="A68" s="55" t="s">
        <v>20</v>
      </c>
      <c r="B68" s="56" t="s">
        <v>31</v>
      </c>
      <c r="C68" s="57" t="s">
        <v>32</v>
      </c>
      <c r="D68" s="69">
        <f t="shared" si="1"/>
        <v>812.98250000000007</v>
      </c>
      <c r="E68" s="59">
        <v>7.99</v>
      </c>
      <c r="F68" s="59"/>
      <c r="G68" s="59"/>
      <c r="H68" s="60"/>
      <c r="I68" s="61">
        <f t="shared" si="0"/>
        <v>0</v>
      </c>
      <c r="J68" s="11"/>
    </row>
    <row r="69" spans="1:10" hidden="1" x14ac:dyDescent="0.25">
      <c r="A69" s="64" t="s">
        <v>20</v>
      </c>
      <c r="B69" s="65" t="s">
        <v>33</v>
      </c>
      <c r="C69" s="66" t="s">
        <v>34</v>
      </c>
      <c r="D69" s="63">
        <f t="shared" si="1"/>
        <v>660.35750000000007</v>
      </c>
      <c r="E69" s="52">
        <v>6.49</v>
      </c>
      <c r="F69" s="52"/>
      <c r="G69" s="52"/>
      <c r="H69" s="67"/>
      <c r="I69" s="68">
        <f t="shared" si="0"/>
        <v>0</v>
      </c>
      <c r="J69" s="11"/>
    </row>
    <row r="70" spans="1:10" x14ac:dyDescent="0.25">
      <c r="A70" s="64" t="s">
        <v>35</v>
      </c>
      <c r="B70" s="65" t="s">
        <v>36</v>
      </c>
      <c r="C70" s="66" t="s">
        <v>37</v>
      </c>
      <c r="D70" s="63">
        <f t="shared" si="1"/>
        <v>884.20749999999998</v>
      </c>
      <c r="E70" s="52">
        <v>8.69</v>
      </c>
      <c r="F70" s="52"/>
      <c r="G70" s="52"/>
      <c r="H70" s="67"/>
      <c r="I70" s="68">
        <f t="shared" si="0"/>
        <v>0</v>
      </c>
      <c r="J70" s="11"/>
    </row>
    <row r="71" spans="1:10" x14ac:dyDescent="0.25">
      <c r="A71" s="55" t="s">
        <v>35</v>
      </c>
      <c r="B71" s="56" t="s">
        <v>38</v>
      </c>
      <c r="C71" s="57" t="s">
        <v>39</v>
      </c>
      <c r="D71" s="69">
        <f t="shared" si="1"/>
        <v>1221</v>
      </c>
      <c r="E71" s="59">
        <v>12</v>
      </c>
      <c r="F71" s="59"/>
      <c r="G71" s="59"/>
      <c r="H71" s="60"/>
      <c r="I71" s="61">
        <f t="shared" si="0"/>
        <v>0</v>
      </c>
      <c r="J71" s="11"/>
    </row>
    <row r="72" spans="1:10" x14ac:dyDescent="0.25">
      <c r="A72" s="64" t="s">
        <v>28</v>
      </c>
      <c r="B72" s="65" t="s">
        <v>40</v>
      </c>
      <c r="C72" s="66" t="s">
        <v>41</v>
      </c>
      <c r="D72" s="63">
        <f t="shared" si="1"/>
        <v>578.9575000000001</v>
      </c>
      <c r="E72" s="52">
        <v>5.69</v>
      </c>
      <c r="F72" s="52"/>
      <c r="G72" s="52"/>
      <c r="H72" s="67"/>
      <c r="I72" s="68">
        <f t="shared" si="0"/>
        <v>0</v>
      </c>
      <c r="J72" s="11"/>
    </row>
    <row r="73" spans="1:10" x14ac:dyDescent="0.25">
      <c r="A73" s="64" t="s">
        <v>28</v>
      </c>
      <c r="B73" s="65" t="s">
        <v>42</v>
      </c>
      <c r="C73" s="66" t="s">
        <v>43</v>
      </c>
      <c r="D73" s="63">
        <f t="shared" si="1"/>
        <v>461.94499999999999</v>
      </c>
      <c r="E73" s="52">
        <v>4.54</v>
      </c>
      <c r="F73" s="52"/>
      <c r="G73" s="52"/>
      <c r="H73" s="67"/>
      <c r="I73" s="68">
        <f t="shared" si="0"/>
        <v>0</v>
      </c>
      <c r="J73" s="11"/>
    </row>
    <row r="74" spans="1:10" hidden="1" x14ac:dyDescent="0.25">
      <c r="A74" s="55" t="s">
        <v>20</v>
      </c>
      <c r="B74" s="55" t="s">
        <v>44</v>
      </c>
      <c r="C74" s="78" t="s">
        <v>45</v>
      </c>
      <c r="D74" s="69">
        <f>E74*E58</f>
        <v>1321.7325000000001</v>
      </c>
      <c r="E74" s="59">
        <v>12.99</v>
      </c>
      <c r="F74" s="59"/>
      <c r="G74" s="59"/>
      <c r="H74" s="60"/>
      <c r="I74" s="61">
        <f t="shared" si="0"/>
        <v>0</v>
      </c>
      <c r="J74" s="11"/>
    </row>
    <row r="75" spans="1:10" hidden="1" x14ac:dyDescent="0.25">
      <c r="A75" s="64" t="s">
        <v>20</v>
      </c>
      <c r="B75" s="64" t="s">
        <v>46</v>
      </c>
      <c r="C75" s="79" t="s">
        <v>47</v>
      </c>
      <c r="D75" s="63">
        <f>E75*E58</f>
        <v>1321.7325000000001</v>
      </c>
      <c r="E75" s="52">
        <v>12.99</v>
      </c>
      <c r="F75" s="52"/>
      <c r="G75" s="52"/>
      <c r="H75" s="67"/>
      <c r="I75" s="68">
        <f t="shared" si="0"/>
        <v>0</v>
      </c>
      <c r="J75" s="11"/>
    </row>
    <row r="76" spans="1:10" hidden="1" x14ac:dyDescent="0.25">
      <c r="A76" s="55" t="s">
        <v>20</v>
      </c>
      <c r="B76" s="55" t="s">
        <v>48</v>
      </c>
      <c r="C76" s="78" t="s">
        <v>49</v>
      </c>
      <c r="D76" s="69">
        <f>E76*E58</f>
        <v>1321.7325000000001</v>
      </c>
      <c r="E76" s="59">
        <v>12.99</v>
      </c>
      <c r="F76" s="59"/>
      <c r="G76" s="59"/>
      <c r="H76" s="60"/>
      <c r="I76" s="61">
        <f t="shared" si="0"/>
        <v>0</v>
      </c>
      <c r="J76" s="11"/>
    </row>
    <row r="77" spans="1:10" hidden="1" x14ac:dyDescent="0.25">
      <c r="A77" s="64" t="s">
        <v>20</v>
      </c>
      <c r="B77" s="64" t="s">
        <v>50</v>
      </c>
      <c r="C77" s="79" t="s">
        <v>51</v>
      </c>
      <c r="D77" s="63">
        <f>E77*E58</f>
        <v>1321.7325000000001</v>
      </c>
      <c r="E77" s="52">
        <v>12.99</v>
      </c>
      <c r="F77" s="52"/>
      <c r="G77" s="52"/>
      <c r="H77" s="67"/>
      <c r="I77" s="68">
        <f t="shared" si="0"/>
        <v>0</v>
      </c>
      <c r="J77" s="11"/>
    </row>
    <row r="78" spans="1:10" hidden="1" x14ac:dyDescent="0.25">
      <c r="A78" s="55" t="s">
        <v>20</v>
      </c>
      <c r="B78" s="55" t="s">
        <v>52</v>
      </c>
      <c r="C78" s="78" t="s">
        <v>53</v>
      </c>
      <c r="D78" s="69">
        <f>E78*E58</f>
        <v>1321.7325000000001</v>
      </c>
      <c r="E78" s="59">
        <v>12.99</v>
      </c>
      <c r="F78" s="59"/>
      <c r="G78" s="59"/>
      <c r="H78" s="60"/>
      <c r="I78" s="61">
        <f t="shared" si="0"/>
        <v>0</v>
      </c>
      <c r="J78" s="11"/>
    </row>
    <row r="79" spans="1:10" hidden="1" x14ac:dyDescent="0.25">
      <c r="A79" s="64" t="s">
        <v>20</v>
      </c>
      <c r="B79" s="64" t="s">
        <v>54</v>
      </c>
      <c r="C79" s="79" t="s">
        <v>55</v>
      </c>
      <c r="D79" s="63">
        <f>E79*E58</f>
        <v>1321.7325000000001</v>
      </c>
      <c r="E79" s="52">
        <v>12.99</v>
      </c>
      <c r="F79" s="52"/>
      <c r="G79" s="52"/>
      <c r="H79" s="67"/>
      <c r="I79" s="68">
        <f t="shared" si="0"/>
        <v>0</v>
      </c>
      <c r="J79" s="11"/>
    </row>
    <row r="80" spans="1:10" x14ac:dyDescent="0.25">
      <c r="A80" s="70" t="s">
        <v>28</v>
      </c>
      <c r="B80" s="71" t="s">
        <v>56</v>
      </c>
      <c r="C80" s="72" t="s">
        <v>57</v>
      </c>
      <c r="D80" s="73">
        <f>E80*$E$58</f>
        <v>1114.1624999999999</v>
      </c>
      <c r="E80" s="74">
        <v>10.95</v>
      </c>
      <c r="F80" s="74"/>
      <c r="G80" s="74"/>
      <c r="H80" s="75"/>
      <c r="I80" s="76">
        <f t="shared" si="0"/>
        <v>0</v>
      </c>
      <c r="J80" s="77"/>
    </row>
    <row r="81" spans="1:36" hidden="1" x14ac:dyDescent="0.25">
      <c r="A81" s="64" t="s">
        <v>26</v>
      </c>
      <c r="B81" s="64" t="s">
        <v>58</v>
      </c>
      <c r="C81" s="79" t="s">
        <v>59</v>
      </c>
      <c r="D81" s="63">
        <f>E81*$E$58</f>
        <v>2136.75</v>
      </c>
      <c r="E81" s="52">
        <v>21</v>
      </c>
      <c r="F81" s="52"/>
      <c r="G81" s="52"/>
      <c r="H81" s="67"/>
      <c r="I81" s="68">
        <f t="shared" si="0"/>
        <v>0</v>
      </c>
      <c r="J81" s="77"/>
    </row>
    <row r="82" spans="1:36" x14ac:dyDescent="0.25">
      <c r="A82" s="64" t="s">
        <v>23</v>
      </c>
      <c r="B82" s="64" t="s">
        <v>4857</v>
      </c>
      <c r="C82" s="79" t="s">
        <v>60</v>
      </c>
      <c r="D82" s="63">
        <f>E82*E58</f>
        <v>1831.5</v>
      </c>
      <c r="E82" s="52">
        <v>18</v>
      </c>
      <c r="F82" s="52"/>
      <c r="G82" s="52"/>
      <c r="H82" s="67"/>
      <c r="I82" s="68">
        <f t="shared" si="0"/>
        <v>0</v>
      </c>
      <c r="J82" s="11"/>
    </row>
    <row r="83" spans="1:36" hidden="1" x14ac:dyDescent="0.25">
      <c r="A83" s="55" t="s">
        <v>23</v>
      </c>
      <c r="B83" s="55" t="s">
        <v>61</v>
      </c>
      <c r="C83" s="78" t="s">
        <v>62</v>
      </c>
      <c r="D83" s="69">
        <f>E83*E58</f>
        <v>1831.5</v>
      </c>
      <c r="E83" s="59">
        <v>18</v>
      </c>
      <c r="F83" s="59"/>
      <c r="G83" s="59"/>
      <c r="H83" s="60"/>
      <c r="I83" s="61">
        <f t="shared" si="0"/>
        <v>0</v>
      </c>
      <c r="J83" s="11"/>
    </row>
    <row r="84" spans="1:36" x14ac:dyDescent="0.25">
      <c r="A84" s="64" t="s">
        <v>28</v>
      </c>
      <c r="B84" s="65" t="s">
        <v>63</v>
      </c>
      <c r="C84" s="66" t="s">
        <v>64</v>
      </c>
      <c r="D84" s="63">
        <f>E84*$E$58</f>
        <v>1164.02</v>
      </c>
      <c r="E84" s="52">
        <v>11.44</v>
      </c>
      <c r="F84" s="52"/>
      <c r="G84" s="52"/>
      <c r="H84" s="67"/>
      <c r="I84" s="68">
        <f t="shared" si="0"/>
        <v>0</v>
      </c>
      <c r="J84" s="77"/>
    </row>
    <row r="85" spans="1:36" x14ac:dyDescent="0.25">
      <c r="A85" s="55" t="s">
        <v>20</v>
      </c>
      <c r="B85" s="55" t="s">
        <v>65</v>
      </c>
      <c r="C85" s="80" t="s">
        <v>66</v>
      </c>
      <c r="D85" s="69">
        <f>E85*E58</f>
        <v>117.01249999999999</v>
      </c>
      <c r="E85" s="59">
        <v>1.1499999999999999</v>
      </c>
      <c r="F85" s="59"/>
      <c r="G85" s="59"/>
      <c r="H85" s="60"/>
      <c r="I85" s="61">
        <f t="shared" si="0"/>
        <v>0</v>
      </c>
      <c r="J85" s="11"/>
    </row>
    <row r="86" spans="1:36" x14ac:dyDescent="0.25">
      <c r="A86" s="70" t="s">
        <v>28</v>
      </c>
      <c r="B86" s="71" t="s">
        <v>67</v>
      </c>
      <c r="C86" s="72" t="s">
        <v>68</v>
      </c>
      <c r="D86" s="73">
        <f>E86*$E$58</f>
        <v>152.625</v>
      </c>
      <c r="E86" s="74">
        <v>1.5</v>
      </c>
      <c r="F86" s="74"/>
      <c r="G86" s="74"/>
      <c r="H86" s="75"/>
      <c r="I86" s="76">
        <f t="shared" si="0"/>
        <v>0</v>
      </c>
      <c r="J86" s="77"/>
    </row>
    <row r="87" spans="1:36" x14ac:dyDescent="0.25">
      <c r="A87" s="64" t="s">
        <v>20</v>
      </c>
      <c r="B87" s="64" t="s">
        <v>69</v>
      </c>
      <c r="C87" s="79" t="s">
        <v>70</v>
      </c>
      <c r="D87" s="63">
        <f>E87*$E$58</f>
        <v>101.75</v>
      </c>
      <c r="E87" s="52">
        <v>1</v>
      </c>
      <c r="F87" s="52"/>
      <c r="G87" s="52"/>
      <c r="H87" s="67"/>
      <c r="I87" s="68">
        <f t="shared" si="0"/>
        <v>0</v>
      </c>
      <c r="J87" s="11"/>
    </row>
    <row r="88" spans="1:36" x14ac:dyDescent="0.25">
      <c r="A88" s="55" t="s">
        <v>71</v>
      </c>
      <c r="B88" s="55" t="s">
        <v>72</v>
      </c>
      <c r="C88" s="78" t="s">
        <v>70</v>
      </c>
      <c r="D88" s="69">
        <f>E88*E58</f>
        <v>71.224999999999994</v>
      </c>
      <c r="E88" s="59">
        <v>0.7</v>
      </c>
      <c r="F88" s="59"/>
      <c r="G88" s="59"/>
      <c r="H88" s="60"/>
      <c r="I88" s="61">
        <f t="shared" si="0"/>
        <v>0</v>
      </c>
      <c r="J88" s="11"/>
    </row>
    <row r="89" spans="1:36" x14ac:dyDescent="0.25">
      <c r="A89" s="64" t="s">
        <v>35</v>
      </c>
      <c r="B89" s="64" t="s">
        <v>73</v>
      </c>
      <c r="C89" s="79" t="s">
        <v>74</v>
      </c>
      <c r="D89" s="63">
        <f t="shared" ref="D89:D94" si="2">E89*$E$58</f>
        <v>101.75</v>
      </c>
      <c r="E89" s="52">
        <v>1</v>
      </c>
      <c r="F89" s="52"/>
      <c r="G89" s="52"/>
      <c r="H89" s="67"/>
      <c r="I89" s="68">
        <f t="shared" si="0"/>
        <v>0</v>
      </c>
      <c r="J89" s="11"/>
    </row>
    <row r="90" spans="1:36" x14ac:dyDescent="0.25">
      <c r="A90" s="64" t="s">
        <v>28</v>
      </c>
      <c r="B90" s="65" t="s">
        <v>75</v>
      </c>
      <c r="C90" s="66" t="s">
        <v>76</v>
      </c>
      <c r="D90" s="63">
        <f t="shared" si="2"/>
        <v>127.1875</v>
      </c>
      <c r="E90" s="52">
        <v>1.25</v>
      </c>
      <c r="F90" s="52"/>
      <c r="G90" s="52"/>
      <c r="H90" s="67"/>
      <c r="I90" s="68">
        <f t="shared" si="0"/>
        <v>0</v>
      </c>
      <c r="J90" s="11"/>
    </row>
    <row r="91" spans="1:36" s="81" customFormat="1" hidden="1" x14ac:dyDescent="0.25">
      <c r="A91" s="64" t="s">
        <v>20</v>
      </c>
      <c r="B91" s="64" t="s">
        <v>77</v>
      </c>
      <c r="C91" s="79" t="s">
        <v>78</v>
      </c>
      <c r="D91" s="63">
        <f t="shared" si="2"/>
        <v>91.575000000000003</v>
      </c>
      <c r="E91" s="52">
        <v>0.9</v>
      </c>
      <c r="F91" s="52"/>
      <c r="G91" s="52"/>
      <c r="H91" s="67"/>
      <c r="I91" s="68">
        <f t="shared" si="0"/>
        <v>0</v>
      </c>
      <c r="J91" s="11"/>
      <c r="K91" s="9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s="81" customFormat="1" x14ac:dyDescent="0.25">
      <c r="A92" s="64" t="s">
        <v>71</v>
      </c>
      <c r="B92" s="64" t="s">
        <v>79</v>
      </c>
      <c r="C92" s="79" t="s">
        <v>80</v>
      </c>
      <c r="D92" s="63">
        <f t="shared" si="2"/>
        <v>99.715000000000003</v>
      </c>
      <c r="E92" s="52">
        <v>0.98</v>
      </c>
      <c r="F92" s="52"/>
      <c r="G92" s="52"/>
      <c r="H92" s="67"/>
      <c r="I92" s="68">
        <f t="shared" si="0"/>
        <v>0</v>
      </c>
      <c r="J92" s="11"/>
      <c r="K92" s="9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s="81" customFormat="1" ht="26.4" x14ac:dyDescent="0.25">
      <c r="A93" s="55" t="s">
        <v>20</v>
      </c>
      <c r="B93" s="55" t="s">
        <v>81</v>
      </c>
      <c r="C93" s="78" t="s">
        <v>82</v>
      </c>
      <c r="D93" s="69">
        <f t="shared" si="2"/>
        <v>96.662499999999994</v>
      </c>
      <c r="E93" s="59">
        <v>0.95</v>
      </c>
      <c r="F93" s="59"/>
      <c r="G93" s="59"/>
      <c r="H93" s="60"/>
      <c r="I93" s="61">
        <f t="shared" ref="I93:I113" si="3">H93*D93</f>
        <v>0</v>
      </c>
      <c r="J93" s="11"/>
      <c r="K93" s="9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25">
      <c r="A94" s="55" t="s">
        <v>28</v>
      </c>
      <c r="B94" s="55" t="s">
        <v>83</v>
      </c>
      <c r="C94" s="82" t="s">
        <v>84</v>
      </c>
      <c r="D94" s="69">
        <f t="shared" si="2"/>
        <v>293.03999999999996</v>
      </c>
      <c r="E94" s="59">
        <v>2.88</v>
      </c>
      <c r="F94" s="59"/>
      <c r="G94" s="59"/>
      <c r="H94" s="60"/>
      <c r="I94" s="61">
        <f t="shared" si="3"/>
        <v>0</v>
      </c>
      <c r="J94" s="11"/>
    </row>
    <row r="95" spans="1:36" s="81" customFormat="1" x14ac:dyDescent="0.25">
      <c r="A95" s="55" t="s">
        <v>20</v>
      </c>
      <c r="B95" s="55" t="s">
        <v>85</v>
      </c>
      <c r="C95" s="78" t="s">
        <v>86</v>
      </c>
      <c r="D95" s="69">
        <f>E95*E58</f>
        <v>172.97499999999999</v>
      </c>
      <c r="E95" s="59">
        <v>1.7</v>
      </c>
      <c r="F95" s="59"/>
      <c r="G95" s="59"/>
      <c r="H95" s="60"/>
      <c r="I95" s="61">
        <f t="shared" si="3"/>
        <v>0</v>
      </c>
      <c r="J95" s="11"/>
      <c r="K95" s="9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25">
      <c r="A96" s="64" t="s">
        <v>71</v>
      </c>
      <c r="B96" s="64" t="s">
        <v>87</v>
      </c>
      <c r="C96" s="79" t="s">
        <v>88</v>
      </c>
      <c r="D96" s="63">
        <f>E96*E58</f>
        <v>99.715000000000003</v>
      </c>
      <c r="E96" s="52">
        <v>0.98</v>
      </c>
      <c r="F96" s="52"/>
      <c r="G96" s="52"/>
      <c r="H96" s="67"/>
      <c r="I96" s="68">
        <f t="shared" si="3"/>
        <v>0</v>
      </c>
      <c r="J96" s="11"/>
    </row>
    <row r="97" spans="1:36" x14ac:dyDescent="0.25">
      <c r="A97" s="64" t="s">
        <v>26</v>
      </c>
      <c r="B97" s="64"/>
      <c r="C97" s="79" t="s">
        <v>89</v>
      </c>
      <c r="D97" s="63">
        <f>E97*$E$58</f>
        <v>305.25</v>
      </c>
      <c r="E97" s="52">
        <v>3</v>
      </c>
      <c r="F97" s="52"/>
      <c r="G97" s="52"/>
      <c r="H97" s="67"/>
      <c r="I97" s="68">
        <f t="shared" si="3"/>
        <v>0</v>
      </c>
      <c r="J97" s="11"/>
    </row>
    <row r="98" spans="1:36" hidden="1" x14ac:dyDescent="0.25">
      <c r="A98" s="83" t="s">
        <v>90</v>
      </c>
      <c r="B98" s="83" t="s">
        <v>91</v>
      </c>
      <c r="C98" s="78" t="s">
        <v>92</v>
      </c>
      <c r="D98" s="69">
        <f>E98*E58</f>
        <v>5698</v>
      </c>
      <c r="E98" s="84">
        <v>56</v>
      </c>
      <c r="F98" s="84"/>
      <c r="G98" s="59"/>
      <c r="H98" s="60"/>
      <c r="I98" s="61">
        <f t="shared" si="3"/>
        <v>0</v>
      </c>
      <c r="J98" s="11"/>
    </row>
    <row r="99" spans="1:36" s="81" customFormat="1" x14ac:dyDescent="0.25">
      <c r="A99" s="85" t="s">
        <v>90</v>
      </c>
      <c r="B99" s="85" t="s">
        <v>93</v>
      </c>
      <c r="C99" s="79" t="s">
        <v>94</v>
      </c>
      <c r="D99" s="63">
        <f>E99*E58</f>
        <v>1516.075</v>
      </c>
      <c r="E99" s="86">
        <v>14.9</v>
      </c>
      <c r="F99" s="86"/>
      <c r="G99" s="52"/>
      <c r="H99" s="67"/>
      <c r="I99" s="68">
        <f t="shared" si="3"/>
        <v>0</v>
      </c>
      <c r="J99" s="11"/>
      <c r="K99" s="9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s="81" customFormat="1" x14ac:dyDescent="0.25">
      <c r="A100" s="85" t="s">
        <v>17</v>
      </c>
      <c r="B100" s="85"/>
      <c r="C100" s="78" t="s">
        <v>95</v>
      </c>
      <c r="D100" s="63">
        <v>390</v>
      </c>
      <c r="E100" s="86"/>
      <c r="F100" s="86"/>
      <c r="G100" s="52"/>
      <c r="H100" s="67"/>
      <c r="I100" s="68">
        <f t="shared" si="3"/>
        <v>0</v>
      </c>
      <c r="J100" s="11"/>
      <c r="K100" s="9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s="81" customFormat="1" x14ac:dyDescent="0.25">
      <c r="A101" s="85" t="s">
        <v>17</v>
      </c>
      <c r="B101" s="85"/>
      <c r="C101" s="78" t="s">
        <v>96</v>
      </c>
      <c r="D101" s="63">
        <v>390</v>
      </c>
      <c r="E101" s="86"/>
      <c r="F101" s="86"/>
      <c r="G101" s="52"/>
      <c r="H101" s="67"/>
      <c r="I101" s="68">
        <f t="shared" si="3"/>
        <v>0</v>
      </c>
      <c r="J101" s="11"/>
      <c r="K101" s="9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25">
      <c r="A102" s="83" t="s">
        <v>90</v>
      </c>
      <c r="B102" s="83" t="s">
        <v>97</v>
      </c>
      <c r="C102" s="78" t="s">
        <v>98</v>
      </c>
      <c r="D102" s="69">
        <f>E102*E58</f>
        <v>5494.5</v>
      </c>
      <c r="E102" s="84">
        <v>54</v>
      </c>
      <c r="F102" s="84"/>
      <c r="G102" s="59"/>
      <c r="H102" s="60"/>
      <c r="I102" s="61">
        <f t="shared" si="3"/>
        <v>0</v>
      </c>
      <c r="J102" s="11"/>
    </row>
    <row r="103" spans="1:36" ht="26.4" x14ac:dyDescent="0.25">
      <c r="A103" s="83" t="s">
        <v>90</v>
      </c>
      <c r="B103" s="83" t="s">
        <v>99</v>
      </c>
      <c r="C103" s="78" t="s">
        <v>100</v>
      </c>
      <c r="D103" s="69">
        <f>E103*E58</f>
        <v>5087.5</v>
      </c>
      <c r="E103" s="84">
        <v>50</v>
      </c>
      <c r="F103" s="84"/>
      <c r="G103" s="59"/>
      <c r="H103" s="60"/>
      <c r="I103" s="61">
        <f t="shared" si="3"/>
        <v>0</v>
      </c>
      <c r="J103" s="11"/>
    </row>
    <row r="104" spans="1:36" s="81" customFormat="1" x14ac:dyDescent="0.25">
      <c r="A104" s="85" t="s">
        <v>90</v>
      </c>
      <c r="B104" s="85" t="s">
        <v>101</v>
      </c>
      <c r="C104" s="79" t="s">
        <v>102</v>
      </c>
      <c r="D104" s="63">
        <f>E104*E58</f>
        <v>1729.75</v>
      </c>
      <c r="E104" s="86">
        <v>17</v>
      </c>
      <c r="F104" s="86"/>
      <c r="G104" s="52"/>
      <c r="H104" s="67"/>
      <c r="I104" s="68">
        <f t="shared" si="3"/>
        <v>0</v>
      </c>
      <c r="J104" s="11"/>
      <c r="K104" s="9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25">
      <c r="A105" s="83" t="s">
        <v>90</v>
      </c>
      <c r="B105" s="83" t="s">
        <v>103</v>
      </c>
      <c r="C105" s="78" t="s">
        <v>104</v>
      </c>
      <c r="D105" s="69">
        <f>E105*$E$58</f>
        <v>1424.5</v>
      </c>
      <c r="E105" s="84">
        <v>14</v>
      </c>
      <c r="F105" s="84"/>
      <c r="G105" s="59"/>
      <c r="H105" s="60"/>
      <c r="I105" s="61">
        <f t="shared" si="3"/>
        <v>0</v>
      </c>
      <c r="J105" s="11"/>
    </row>
    <row r="106" spans="1:36" x14ac:dyDescent="0.25">
      <c r="A106" s="659" t="s">
        <v>17</v>
      </c>
      <c r="B106" s="660"/>
      <c r="C106" s="79" t="s">
        <v>105</v>
      </c>
      <c r="D106" s="63">
        <f>E106*$E$58</f>
        <v>152.625</v>
      </c>
      <c r="E106" s="86">
        <v>1.5</v>
      </c>
      <c r="F106" s="86"/>
      <c r="G106" s="52"/>
      <c r="H106" s="67"/>
      <c r="I106" s="68">
        <f t="shared" si="3"/>
        <v>0</v>
      </c>
      <c r="J106" s="11"/>
    </row>
    <row r="107" spans="1:36" x14ac:dyDescent="0.25">
      <c r="A107" s="83" t="s">
        <v>71</v>
      </c>
      <c r="B107" s="83" t="s">
        <v>106</v>
      </c>
      <c r="C107" s="78" t="s">
        <v>107</v>
      </c>
      <c r="D107" s="69">
        <f>E107*$E$58</f>
        <v>253.35750000000002</v>
      </c>
      <c r="E107" s="84">
        <v>2.4900000000000002</v>
      </c>
      <c r="F107" s="84"/>
      <c r="G107" s="59"/>
      <c r="H107" s="60"/>
      <c r="I107" s="61">
        <f t="shared" si="3"/>
        <v>0</v>
      </c>
      <c r="J107" s="11"/>
    </row>
    <row r="108" spans="1:36" x14ac:dyDescent="0.25">
      <c r="A108" s="85" t="s">
        <v>71</v>
      </c>
      <c r="B108" s="85" t="s">
        <v>108</v>
      </c>
      <c r="C108" s="79" t="s">
        <v>109</v>
      </c>
      <c r="D108" s="63">
        <f>E108*$E$58</f>
        <v>253.35750000000002</v>
      </c>
      <c r="E108" s="86">
        <v>2.4900000000000002</v>
      </c>
      <c r="F108" s="86"/>
      <c r="G108" s="52"/>
      <c r="H108" s="67"/>
      <c r="I108" s="68">
        <f t="shared" si="3"/>
        <v>0</v>
      </c>
      <c r="J108" s="11"/>
    </row>
    <row r="109" spans="1:36" s="81" customFormat="1" x14ac:dyDescent="0.25">
      <c r="A109" s="64" t="s">
        <v>20</v>
      </c>
      <c r="B109" s="85" t="s">
        <v>110</v>
      </c>
      <c r="C109" s="79" t="s">
        <v>111</v>
      </c>
      <c r="D109" s="63">
        <f>E109*E58</f>
        <v>4170.7325000000001</v>
      </c>
      <c r="E109" s="86">
        <v>40.99</v>
      </c>
      <c r="F109" s="86"/>
      <c r="G109" s="52"/>
      <c r="H109" s="67"/>
      <c r="I109" s="68">
        <f t="shared" si="3"/>
        <v>0</v>
      </c>
      <c r="J109" s="11"/>
      <c r="K109" s="9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25">
      <c r="A110" s="55" t="s">
        <v>20</v>
      </c>
      <c r="B110" s="83" t="s">
        <v>112</v>
      </c>
      <c r="C110" s="78" t="s">
        <v>113</v>
      </c>
      <c r="D110" s="69">
        <f>E110*$E$58</f>
        <v>5493.4825000000001</v>
      </c>
      <c r="E110" s="84">
        <v>53.99</v>
      </c>
      <c r="F110" s="84"/>
      <c r="G110" s="59"/>
      <c r="H110" s="60"/>
      <c r="I110" s="61">
        <f t="shared" si="3"/>
        <v>0</v>
      </c>
      <c r="J110" s="11"/>
    </row>
    <row r="111" spans="1:36" x14ac:dyDescent="0.25">
      <c r="A111" s="83" t="s">
        <v>28</v>
      </c>
      <c r="B111" s="723" t="s">
        <v>114</v>
      </c>
      <c r="C111" s="78" t="s">
        <v>115</v>
      </c>
      <c r="D111" s="69">
        <f>E111*$E$58</f>
        <v>5082.4125000000004</v>
      </c>
      <c r="E111" s="84">
        <v>49.95</v>
      </c>
      <c r="F111" s="84"/>
      <c r="G111" s="59"/>
      <c r="H111" s="60"/>
      <c r="I111" s="61">
        <f t="shared" si="3"/>
        <v>0</v>
      </c>
      <c r="J111" s="11"/>
    </row>
    <row r="112" spans="1:36" ht="26.4" x14ac:dyDescent="0.25">
      <c r="A112" s="83" t="s">
        <v>12</v>
      </c>
      <c r="B112" s="83"/>
      <c r="C112" s="78" t="s">
        <v>116</v>
      </c>
      <c r="D112" s="69">
        <v>7000</v>
      </c>
      <c r="E112" s="84"/>
      <c r="F112" s="84"/>
      <c r="G112" s="59"/>
      <c r="H112" s="60"/>
      <c r="I112" s="61">
        <f t="shared" si="3"/>
        <v>0</v>
      </c>
      <c r="J112" s="11"/>
    </row>
    <row r="113" spans="1:10" x14ac:dyDescent="0.25">
      <c r="A113" s="85" t="s">
        <v>12</v>
      </c>
      <c r="B113" s="85"/>
      <c r="C113" s="79" t="s">
        <v>117</v>
      </c>
      <c r="D113" s="63">
        <v>9000</v>
      </c>
      <c r="E113" s="86"/>
      <c r="F113" s="86"/>
      <c r="G113" s="52"/>
      <c r="H113" s="67"/>
      <c r="I113" s="68">
        <f t="shared" si="3"/>
        <v>0</v>
      </c>
      <c r="J113" s="11"/>
    </row>
    <row r="114" spans="1:10" x14ac:dyDescent="0.25">
      <c r="A114" s="64" t="s">
        <v>35</v>
      </c>
      <c r="B114" s="85" t="s">
        <v>118</v>
      </c>
      <c r="C114" s="79" t="s">
        <v>119</v>
      </c>
      <c r="D114" s="63">
        <f>E114*E58</f>
        <v>24928.75</v>
      </c>
      <c r="E114" s="86">
        <v>245</v>
      </c>
      <c r="F114" s="86"/>
      <c r="G114" s="52"/>
      <c r="H114" s="67"/>
      <c r="I114" s="68">
        <f t="shared" ref="I114:I122" si="4">D114*H114</f>
        <v>0</v>
      </c>
      <c r="J114" s="11"/>
    </row>
    <row r="115" spans="1:10" ht="26.4" x14ac:dyDescent="0.25">
      <c r="A115" s="83" t="s">
        <v>35</v>
      </c>
      <c r="B115" s="83" t="s">
        <v>120</v>
      </c>
      <c r="C115" s="78" t="s">
        <v>121</v>
      </c>
      <c r="D115" s="69">
        <f>E115*$E$58</f>
        <v>24928.75</v>
      </c>
      <c r="E115" s="84">
        <v>245</v>
      </c>
      <c r="F115" s="84"/>
      <c r="G115" s="59"/>
      <c r="H115" s="60"/>
      <c r="I115" s="61">
        <f t="shared" si="4"/>
        <v>0</v>
      </c>
      <c r="J115" s="11"/>
    </row>
    <row r="116" spans="1:10" x14ac:dyDescent="0.25">
      <c r="A116" s="83" t="s">
        <v>35</v>
      </c>
      <c r="B116" s="83" t="s">
        <v>122</v>
      </c>
      <c r="C116" s="78" t="s">
        <v>123</v>
      </c>
      <c r="D116" s="69">
        <f>E116*$E$58</f>
        <v>76312.5</v>
      </c>
      <c r="E116" s="84">
        <v>750</v>
      </c>
      <c r="F116" s="84"/>
      <c r="G116" s="59"/>
      <c r="H116" s="60"/>
      <c r="I116" s="61">
        <f t="shared" si="4"/>
        <v>0</v>
      </c>
      <c r="J116" s="11"/>
    </row>
    <row r="117" spans="1:10" ht="26.4" x14ac:dyDescent="0.25">
      <c r="A117" s="83" t="s">
        <v>35</v>
      </c>
      <c r="B117" s="83" t="s">
        <v>124</v>
      </c>
      <c r="C117" s="78" t="s">
        <v>125</v>
      </c>
      <c r="D117" s="69">
        <f>E117*$E$58</f>
        <v>12922.25</v>
      </c>
      <c r="E117" s="84">
        <v>127</v>
      </c>
      <c r="F117" s="84"/>
      <c r="G117" s="59"/>
      <c r="H117" s="60"/>
      <c r="I117" s="61">
        <f t="shared" si="4"/>
        <v>0</v>
      </c>
      <c r="J117" s="11"/>
    </row>
    <row r="118" spans="1:10" x14ac:dyDescent="0.25">
      <c r="A118" s="64" t="s">
        <v>35</v>
      </c>
      <c r="B118" s="85" t="s">
        <v>122</v>
      </c>
      <c r="C118" s="79" t="s">
        <v>126</v>
      </c>
      <c r="D118" s="63">
        <f>E118*E58</f>
        <v>142450</v>
      </c>
      <c r="E118" s="86">
        <v>1400</v>
      </c>
      <c r="F118" s="86"/>
      <c r="G118" s="52"/>
      <c r="H118" s="67"/>
      <c r="I118" s="68">
        <f t="shared" si="4"/>
        <v>0</v>
      </c>
      <c r="J118" s="11"/>
    </row>
    <row r="119" spans="1:10" x14ac:dyDescent="0.25">
      <c r="A119" s="85" t="s">
        <v>35</v>
      </c>
      <c r="B119" s="85" t="s">
        <v>127</v>
      </c>
      <c r="C119" s="79" t="s">
        <v>128</v>
      </c>
      <c r="D119" s="63">
        <f t="shared" ref="D119:D126" si="5">E119*$E$58</f>
        <v>1221</v>
      </c>
      <c r="E119" s="86">
        <v>12</v>
      </c>
      <c r="F119" s="86"/>
      <c r="G119" s="52"/>
      <c r="H119" s="67"/>
      <c r="I119" s="68">
        <f t="shared" si="4"/>
        <v>0</v>
      </c>
      <c r="J119" s="11"/>
    </row>
    <row r="120" spans="1:10" ht="26.4" x14ac:dyDescent="0.25">
      <c r="A120" s="83" t="s">
        <v>35</v>
      </c>
      <c r="B120" s="83"/>
      <c r="C120" s="78" t="s">
        <v>129</v>
      </c>
      <c r="D120" s="69">
        <f t="shared" si="5"/>
        <v>1221</v>
      </c>
      <c r="E120" s="84">
        <v>12</v>
      </c>
      <c r="F120" s="84"/>
      <c r="G120" s="59"/>
      <c r="H120" s="60"/>
      <c r="I120" s="61">
        <f t="shared" si="4"/>
        <v>0</v>
      </c>
      <c r="J120" s="11"/>
    </row>
    <row r="121" spans="1:10" x14ac:dyDescent="0.25">
      <c r="A121" s="85" t="s">
        <v>35</v>
      </c>
      <c r="B121" s="85" t="s">
        <v>122</v>
      </c>
      <c r="C121" s="79" t="s">
        <v>4411</v>
      </c>
      <c r="D121" s="63">
        <f t="shared" ref="D121" si="6">E121*$E$58</f>
        <v>4070</v>
      </c>
      <c r="E121" s="86">
        <v>40</v>
      </c>
      <c r="F121" s="86"/>
      <c r="G121" s="52"/>
      <c r="H121" s="67"/>
      <c r="I121" s="68">
        <f t="shared" ref="I121" si="7">D121*H121</f>
        <v>0</v>
      </c>
      <c r="J121" s="11"/>
    </row>
    <row r="122" spans="1:10" ht="26.4" x14ac:dyDescent="0.25">
      <c r="A122" s="83" t="s">
        <v>23</v>
      </c>
      <c r="B122" s="83" t="s">
        <v>130</v>
      </c>
      <c r="C122" s="78" t="s">
        <v>131</v>
      </c>
      <c r="D122" s="69">
        <f t="shared" si="5"/>
        <v>31339</v>
      </c>
      <c r="E122" s="84">
        <v>308</v>
      </c>
      <c r="F122" s="84"/>
      <c r="G122" s="59"/>
      <c r="H122" s="60"/>
      <c r="I122" s="61">
        <f t="shared" si="4"/>
        <v>0</v>
      </c>
      <c r="J122" s="11"/>
    </row>
    <row r="123" spans="1:10" x14ac:dyDescent="0.25">
      <c r="A123" s="83" t="s">
        <v>132</v>
      </c>
      <c r="B123" s="83"/>
      <c r="C123" s="78" t="s">
        <v>133</v>
      </c>
      <c r="D123" s="69">
        <f t="shared" si="5"/>
        <v>19332.5</v>
      </c>
      <c r="E123" s="84">
        <v>190</v>
      </c>
      <c r="F123" s="87"/>
      <c r="G123" s="59"/>
      <c r="H123" s="60"/>
      <c r="I123" s="61">
        <f t="shared" ref="I123:I130" si="8">H123*D123</f>
        <v>0</v>
      </c>
      <c r="J123" s="11"/>
    </row>
    <row r="124" spans="1:10" x14ac:dyDescent="0.25">
      <c r="A124" s="83" t="s">
        <v>132</v>
      </c>
      <c r="B124" s="83"/>
      <c r="C124" s="78" t="s">
        <v>134</v>
      </c>
      <c r="D124" s="69">
        <f t="shared" si="5"/>
        <v>26455</v>
      </c>
      <c r="E124" s="84">
        <v>260</v>
      </c>
      <c r="F124" s="87"/>
      <c r="G124" s="59"/>
      <c r="H124" s="60"/>
      <c r="I124" s="61">
        <f t="shared" si="8"/>
        <v>0</v>
      </c>
      <c r="J124" s="11"/>
    </row>
    <row r="125" spans="1:10" x14ac:dyDescent="0.25">
      <c r="A125" s="83" t="s">
        <v>132</v>
      </c>
      <c r="B125" s="83"/>
      <c r="C125" s="78" t="s">
        <v>135</v>
      </c>
      <c r="D125" s="69">
        <f t="shared" si="5"/>
        <v>29507.5</v>
      </c>
      <c r="E125" s="84">
        <v>290</v>
      </c>
      <c r="F125" s="87"/>
      <c r="G125" s="59"/>
      <c r="H125" s="60"/>
      <c r="I125" s="61">
        <f t="shared" si="8"/>
        <v>0</v>
      </c>
      <c r="J125" s="11"/>
    </row>
    <row r="126" spans="1:10" x14ac:dyDescent="0.25">
      <c r="A126" s="83" t="s">
        <v>132</v>
      </c>
      <c r="B126" s="83"/>
      <c r="C126" s="78" t="s">
        <v>136</v>
      </c>
      <c r="D126" s="69">
        <f t="shared" si="5"/>
        <v>36630</v>
      </c>
      <c r="E126" s="84">
        <v>360</v>
      </c>
      <c r="F126" s="87"/>
      <c r="G126" s="59"/>
      <c r="H126" s="60"/>
      <c r="I126" s="61">
        <f t="shared" si="8"/>
        <v>0</v>
      </c>
      <c r="J126" s="11"/>
    </row>
    <row r="127" spans="1:10" ht="39.6" x14ac:dyDescent="0.25">
      <c r="A127" s="55" t="s">
        <v>137</v>
      </c>
      <c r="B127" s="55"/>
      <c r="C127" s="78" t="s">
        <v>138</v>
      </c>
      <c r="D127" s="88">
        <f>E127*E58</f>
        <v>45787.5</v>
      </c>
      <c r="E127" s="89">
        <v>450</v>
      </c>
      <c r="F127" s="59"/>
      <c r="G127" s="59"/>
      <c r="H127" s="60"/>
      <c r="I127" s="61">
        <f t="shared" si="8"/>
        <v>0</v>
      </c>
      <c r="J127" s="11"/>
    </row>
    <row r="128" spans="1:10" x14ac:dyDescent="0.25">
      <c r="A128" s="55" t="s">
        <v>137</v>
      </c>
      <c r="B128" s="55" t="s">
        <v>139</v>
      </c>
      <c r="C128" s="78" t="s">
        <v>140</v>
      </c>
      <c r="D128" s="88">
        <f>E128*E58</f>
        <v>81400</v>
      </c>
      <c r="E128" s="89">
        <v>800</v>
      </c>
      <c r="F128" s="59"/>
      <c r="G128" s="59"/>
      <c r="H128" s="60"/>
      <c r="I128" s="61">
        <f t="shared" si="8"/>
        <v>0</v>
      </c>
      <c r="J128" s="11"/>
    </row>
    <row r="129" spans="1:10" x14ac:dyDescent="0.25">
      <c r="A129" s="64" t="s">
        <v>137</v>
      </c>
      <c r="B129" s="85"/>
      <c r="C129" s="79" t="s">
        <v>141</v>
      </c>
      <c r="D129" s="63">
        <f>F129*F58</f>
        <v>1067.5</v>
      </c>
      <c r="E129" s="86"/>
      <c r="F129" s="86">
        <v>10</v>
      </c>
      <c r="G129" s="52"/>
      <c r="H129" s="67"/>
      <c r="I129" s="68">
        <f t="shared" si="8"/>
        <v>0</v>
      </c>
      <c r="J129" s="11"/>
    </row>
    <row r="130" spans="1:10" x14ac:dyDescent="0.25">
      <c r="A130" s="55" t="s">
        <v>137</v>
      </c>
      <c r="B130" s="723" t="s">
        <v>142</v>
      </c>
      <c r="C130" s="78" t="s">
        <v>143</v>
      </c>
      <c r="D130" s="69">
        <f>E130*E58</f>
        <v>4070</v>
      </c>
      <c r="E130" s="84">
        <v>40</v>
      </c>
      <c r="F130" s="84"/>
      <c r="G130" s="59"/>
      <c r="H130" s="60"/>
      <c r="I130" s="61">
        <f t="shared" si="8"/>
        <v>0</v>
      </c>
      <c r="J130" s="11"/>
    </row>
    <row r="131" spans="1:10" x14ac:dyDescent="0.25">
      <c r="A131" s="64" t="s">
        <v>144</v>
      </c>
      <c r="B131" s="85"/>
      <c r="C131" s="79" t="s">
        <v>145</v>
      </c>
      <c r="D131" s="63">
        <f>F131*F58</f>
        <v>96075</v>
      </c>
      <c r="E131" s="86"/>
      <c r="F131" s="86">
        <v>900</v>
      </c>
      <c r="G131" s="52"/>
      <c r="H131" s="67"/>
      <c r="I131" s="68">
        <f>D131*H131</f>
        <v>0</v>
      </c>
      <c r="J131" s="11"/>
    </row>
    <row r="132" spans="1:10" x14ac:dyDescent="0.25">
      <c r="A132" s="55" t="s">
        <v>146</v>
      </c>
      <c r="B132" s="83"/>
      <c r="C132" s="78" t="s">
        <v>147</v>
      </c>
      <c r="D132" s="69">
        <f>F132*F58</f>
        <v>149450</v>
      </c>
      <c r="E132" s="84"/>
      <c r="F132" s="84">
        <v>1400</v>
      </c>
      <c r="G132" s="59"/>
      <c r="H132" s="60"/>
      <c r="I132" s="61">
        <f>H132*D132</f>
        <v>0</v>
      </c>
      <c r="J132" s="11"/>
    </row>
    <row r="133" spans="1:10" ht="13.8" thickBot="1" x14ac:dyDescent="0.3">
      <c r="A133" s="64" t="s">
        <v>146</v>
      </c>
      <c r="B133" s="85"/>
      <c r="C133" s="79" t="s">
        <v>148</v>
      </c>
      <c r="D133" s="63">
        <f>F133*F58</f>
        <v>88602.5</v>
      </c>
      <c r="E133" s="86"/>
      <c r="F133" s="86">
        <v>830</v>
      </c>
      <c r="G133" s="52"/>
      <c r="H133" s="67"/>
      <c r="I133" s="68">
        <f>H133*D133</f>
        <v>0</v>
      </c>
      <c r="J133" s="11"/>
    </row>
    <row r="134" spans="1:10" ht="16.2" thickBot="1" x14ac:dyDescent="0.35">
      <c r="A134" s="770" t="s">
        <v>4748</v>
      </c>
      <c r="B134" s="770"/>
      <c r="C134" s="770"/>
      <c r="D134" s="770"/>
      <c r="E134" s="770"/>
      <c r="F134" s="770"/>
      <c r="G134" s="770"/>
      <c r="H134" s="770"/>
      <c r="I134" s="770"/>
      <c r="J134" s="11"/>
    </row>
    <row r="135" spans="1:10" ht="15.6" x14ac:dyDescent="0.3">
      <c r="A135" s="771" t="s">
        <v>4749</v>
      </c>
      <c r="B135" s="771"/>
      <c r="C135" s="771"/>
      <c r="D135" s="771"/>
      <c r="E135" s="771"/>
      <c r="F135" s="771"/>
      <c r="G135" s="771"/>
      <c r="H135" s="771"/>
      <c r="I135" s="771"/>
      <c r="J135" s="11"/>
    </row>
    <row r="136" spans="1:10" ht="26.4" x14ac:dyDescent="0.25">
      <c r="A136" s="85" t="s">
        <v>173</v>
      </c>
      <c r="B136" s="85" t="s">
        <v>4757</v>
      </c>
      <c r="C136" s="79" t="s">
        <v>4756</v>
      </c>
      <c r="D136" s="63">
        <f t="shared" ref="D136" si="9">E136*$E$58</f>
        <v>4985.75</v>
      </c>
      <c r="E136" s="86">
        <v>49</v>
      </c>
      <c r="F136" s="86"/>
      <c r="G136" s="52"/>
      <c r="H136" s="67"/>
      <c r="I136" s="68">
        <f t="shared" ref="I136" si="10">D136*H136</f>
        <v>0</v>
      </c>
      <c r="J136" s="11"/>
    </row>
    <row r="137" spans="1:10" ht="13.8" thickBot="1" x14ac:dyDescent="0.3">
      <c r="A137" s="85" t="s">
        <v>173</v>
      </c>
      <c r="B137" s="85" t="s">
        <v>4859</v>
      </c>
      <c r="C137" s="79" t="s">
        <v>4858</v>
      </c>
      <c r="D137" s="63">
        <f t="shared" ref="D137" si="11">E137*$E$58</f>
        <v>864.875</v>
      </c>
      <c r="E137" s="86">
        <v>8.5</v>
      </c>
      <c r="F137" s="86"/>
      <c r="G137" s="52"/>
      <c r="H137" s="67"/>
      <c r="I137" s="68">
        <f t="shared" ref="I137" si="12">D137*H137</f>
        <v>0</v>
      </c>
      <c r="J137" s="11"/>
    </row>
    <row r="138" spans="1:10" ht="16.2" thickBot="1" x14ac:dyDescent="0.35">
      <c r="A138" s="770" t="s">
        <v>4750</v>
      </c>
      <c r="B138" s="770"/>
      <c r="C138" s="770"/>
      <c r="D138" s="770"/>
      <c r="E138" s="770"/>
      <c r="F138" s="770"/>
      <c r="G138" s="770"/>
      <c r="H138" s="770"/>
      <c r="I138" s="770"/>
      <c r="J138" s="11"/>
    </row>
    <row r="139" spans="1:10" ht="16.2" thickBot="1" x14ac:dyDescent="0.35">
      <c r="A139" s="771" t="s">
        <v>4751</v>
      </c>
      <c r="B139" s="771"/>
      <c r="C139" s="771"/>
      <c r="D139" s="771"/>
      <c r="E139" s="771"/>
      <c r="F139" s="771"/>
      <c r="G139" s="771"/>
      <c r="H139" s="771"/>
      <c r="I139" s="771"/>
      <c r="J139" s="11"/>
    </row>
    <row r="140" spans="1:10" ht="16.2" thickBot="1" x14ac:dyDescent="0.35">
      <c r="A140" s="770" t="s">
        <v>4752</v>
      </c>
      <c r="B140" s="770"/>
      <c r="C140" s="770"/>
      <c r="D140" s="770"/>
      <c r="E140" s="770"/>
      <c r="F140" s="770"/>
      <c r="G140" s="770"/>
      <c r="H140" s="770"/>
      <c r="I140" s="770"/>
      <c r="J140" s="11"/>
    </row>
    <row r="141" spans="1:10" x14ac:dyDescent="0.25">
      <c r="A141" s="85" t="s">
        <v>4765</v>
      </c>
      <c r="B141" s="85" t="s">
        <v>122</v>
      </c>
      <c r="C141" s="79" t="s">
        <v>4775</v>
      </c>
      <c r="D141" s="63">
        <f t="shared" ref="D141:D148" si="13">F141*$F$58</f>
        <v>2028.25</v>
      </c>
      <c r="E141" s="86"/>
      <c r="F141" s="86">
        <v>19</v>
      </c>
      <c r="G141" s="52"/>
      <c r="H141" s="67"/>
      <c r="I141" s="68">
        <f t="shared" ref="I141" si="14">D141*H141</f>
        <v>0</v>
      </c>
      <c r="J141" s="11"/>
    </row>
    <row r="142" spans="1:10" x14ac:dyDescent="0.25">
      <c r="A142" s="85" t="s">
        <v>4765</v>
      </c>
      <c r="B142" s="85" t="s">
        <v>122</v>
      </c>
      <c r="C142" s="79" t="s">
        <v>4776</v>
      </c>
      <c r="D142" s="63">
        <f t="shared" si="13"/>
        <v>2028.25</v>
      </c>
      <c r="E142" s="86"/>
      <c r="F142" s="86">
        <v>19</v>
      </c>
      <c r="G142" s="52"/>
      <c r="H142" s="67"/>
      <c r="I142" s="68">
        <f t="shared" ref="I142" si="15">D142*H142</f>
        <v>0</v>
      </c>
      <c r="J142" s="11"/>
    </row>
    <row r="143" spans="1:10" x14ac:dyDescent="0.25">
      <c r="A143" s="85" t="s">
        <v>4765</v>
      </c>
      <c r="B143" s="85" t="s">
        <v>122</v>
      </c>
      <c r="C143" s="79" t="s">
        <v>4777</v>
      </c>
      <c r="D143" s="63">
        <f t="shared" si="13"/>
        <v>2028.25</v>
      </c>
      <c r="E143" s="86"/>
      <c r="F143" s="86">
        <v>19</v>
      </c>
      <c r="G143" s="52"/>
      <c r="H143" s="67"/>
      <c r="I143" s="68">
        <f t="shared" ref="I143" si="16">D143*H143</f>
        <v>0</v>
      </c>
      <c r="J143" s="11"/>
    </row>
    <row r="144" spans="1:10" x14ac:dyDescent="0.25">
      <c r="A144" s="85" t="s">
        <v>4765</v>
      </c>
      <c r="B144" s="85" t="s">
        <v>122</v>
      </c>
      <c r="C144" s="79" t="s">
        <v>4778</v>
      </c>
      <c r="D144" s="63">
        <f t="shared" si="13"/>
        <v>2028.25</v>
      </c>
      <c r="E144" s="86"/>
      <c r="F144" s="86">
        <v>19</v>
      </c>
      <c r="G144" s="52"/>
      <c r="H144" s="67"/>
      <c r="I144" s="68">
        <f t="shared" ref="I144" si="17">D144*H144</f>
        <v>0</v>
      </c>
      <c r="J144" s="11"/>
    </row>
    <row r="145" spans="1:10" x14ac:dyDescent="0.25">
      <c r="A145" s="85" t="s">
        <v>4765</v>
      </c>
      <c r="B145" s="85" t="s">
        <v>122</v>
      </c>
      <c r="C145" s="79" t="s">
        <v>4779</v>
      </c>
      <c r="D145" s="63">
        <f t="shared" si="13"/>
        <v>2028.25</v>
      </c>
      <c r="E145" s="86"/>
      <c r="F145" s="86">
        <v>19</v>
      </c>
      <c r="G145" s="52"/>
      <c r="H145" s="67"/>
      <c r="I145" s="68">
        <f t="shared" ref="I145" si="18">D145*H145</f>
        <v>0</v>
      </c>
      <c r="J145" s="11"/>
    </row>
    <row r="146" spans="1:10" x14ac:dyDescent="0.25">
      <c r="A146" s="85" t="s">
        <v>4765</v>
      </c>
      <c r="B146" s="85" t="s">
        <v>122</v>
      </c>
      <c r="C146" s="79" t="s">
        <v>4774</v>
      </c>
      <c r="D146" s="63">
        <f t="shared" si="13"/>
        <v>2028.25</v>
      </c>
      <c r="E146" s="86"/>
      <c r="F146" s="86">
        <v>19</v>
      </c>
      <c r="G146" s="52"/>
      <c r="H146" s="67"/>
      <c r="I146" s="68">
        <f t="shared" ref="I146" si="19">D146*H146</f>
        <v>0</v>
      </c>
      <c r="J146" s="11"/>
    </row>
    <row r="147" spans="1:10" x14ac:dyDescent="0.25">
      <c r="A147" s="85" t="s">
        <v>4765</v>
      </c>
      <c r="B147" s="85" t="s">
        <v>122</v>
      </c>
      <c r="C147" s="79" t="s">
        <v>4773</v>
      </c>
      <c r="D147" s="63">
        <f t="shared" si="13"/>
        <v>2668.75</v>
      </c>
      <c r="E147" s="86"/>
      <c r="F147" s="86">
        <v>25</v>
      </c>
      <c r="G147" s="52"/>
      <c r="H147" s="67"/>
      <c r="I147" s="68">
        <f t="shared" ref="I147" si="20">D147*H147</f>
        <v>0</v>
      </c>
      <c r="J147" s="11"/>
    </row>
    <row r="148" spans="1:10" ht="13.8" thickBot="1" x14ac:dyDescent="0.3">
      <c r="A148" s="85" t="s">
        <v>4765</v>
      </c>
      <c r="B148" s="85" t="s">
        <v>122</v>
      </c>
      <c r="C148" s="79" t="s">
        <v>4772</v>
      </c>
      <c r="D148" s="63">
        <f t="shared" si="13"/>
        <v>2668.75</v>
      </c>
      <c r="E148" s="86"/>
      <c r="F148" s="86">
        <v>25</v>
      </c>
      <c r="G148" s="52"/>
      <c r="H148" s="67"/>
      <c r="I148" s="68">
        <f t="shared" ref="I148" si="21">D148*H148</f>
        <v>0</v>
      </c>
      <c r="J148" s="11"/>
    </row>
    <row r="149" spans="1:10" ht="16.2" thickBot="1" x14ac:dyDescent="0.35">
      <c r="A149" s="771" t="s">
        <v>4753</v>
      </c>
      <c r="B149" s="771"/>
      <c r="C149" s="771"/>
      <c r="D149" s="771"/>
      <c r="E149" s="771"/>
      <c r="F149" s="771"/>
      <c r="G149" s="771"/>
      <c r="H149" s="771"/>
      <c r="I149" s="771"/>
      <c r="J149" s="11"/>
    </row>
    <row r="150" spans="1:10" ht="16.2" thickBot="1" x14ac:dyDescent="0.35">
      <c r="A150" s="771" t="s">
        <v>4754</v>
      </c>
      <c r="B150" s="771"/>
      <c r="C150" s="771"/>
      <c r="D150" s="771"/>
      <c r="E150" s="771"/>
      <c r="F150" s="771"/>
      <c r="G150" s="771"/>
      <c r="H150" s="771"/>
      <c r="I150" s="771"/>
      <c r="J150" s="11"/>
    </row>
    <row r="151" spans="1:10" ht="15.6" x14ac:dyDescent="0.3">
      <c r="A151" s="771" t="s">
        <v>4755</v>
      </c>
      <c r="B151" s="771"/>
      <c r="C151" s="771"/>
      <c r="D151" s="771"/>
      <c r="E151" s="771"/>
      <c r="F151" s="771"/>
      <c r="G151" s="771"/>
      <c r="H151" s="771"/>
      <c r="I151" s="771"/>
      <c r="J151" s="11"/>
    </row>
    <row r="152" spans="1:10" ht="26.4" x14ac:dyDescent="0.25">
      <c r="A152" s="85" t="s">
        <v>4765</v>
      </c>
      <c r="B152" s="85" t="s">
        <v>122</v>
      </c>
      <c r="C152" s="79" t="s">
        <v>4771</v>
      </c>
      <c r="D152" s="63">
        <f t="shared" ref="D152:D158" si="22">F152*$F$58</f>
        <v>5017.25</v>
      </c>
      <c r="E152" s="86"/>
      <c r="F152" s="86">
        <v>47</v>
      </c>
      <c r="G152" s="52"/>
      <c r="H152" s="67"/>
      <c r="I152" s="68">
        <f t="shared" ref="I152" si="23">D152*H152</f>
        <v>0</v>
      </c>
      <c r="J152" s="11"/>
    </row>
    <row r="153" spans="1:10" ht="26.4" x14ac:dyDescent="0.25">
      <c r="A153" s="85" t="s">
        <v>4765</v>
      </c>
      <c r="B153" s="85" t="s">
        <v>122</v>
      </c>
      <c r="C153" s="79" t="s">
        <v>4770</v>
      </c>
      <c r="D153" s="63">
        <f t="shared" si="22"/>
        <v>5017.25</v>
      </c>
      <c r="E153" s="86"/>
      <c r="F153" s="86">
        <v>47</v>
      </c>
      <c r="G153" s="52"/>
      <c r="H153" s="67"/>
      <c r="I153" s="68">
        <f t="shared" ref="I153" si="24">D153*H153</f>
        <v>0</v>
      </c>
      <c r="J153" s="11"/>
    </row>
    <row r="154" spans="1:10" x14ac:dyDescent="0.25">
      <c r="A154" s="85" t="s">
        <v>4765</v>
      </c>
      <c r="B154" s="85" t="s">
        <v>122</v>
      </c>
      <c r="C154" s="79" t="s">
        <v>4769</v>
      </c>
      <c r="D154" s="63">
        <f t="shared" si="22"/>
        <v>5017.25</v>
      </c>
      <c r="E154" s="86"/>
      <c r="F154" s="86">
        <v>47</v>
      </c>
      <c r="G154" s="52"/>
      <c r="H154" s="67"/>
      <c r="I154" s="68">
        <f t="shared" ref="I154" si="25">D154*H154</f>
        <v>0</v>
      </c>
      <c r="J154" s="11"/>
    </row>
    <row r="155" spans="1:10" x14ac:dyDescent="0.25">
      <c r="A155" s="85" t="s">
        <v>4765</v>
      </c>
      <c r="B155" s="85" t="s">
        <v>122</v>
      </c>
      <c r="C155" s="79" t="s">
        <v>4767</v>
      </c>
      <c r="D155" s="63">
        <f t="shared" si="22"/>
        <v>5017.25</v>
      </c>
      <c r="E155" s="86"/>
      <c r="F155" s="86">
        <v>47</v>
      </c>
      <c r="G155" s="52"/>
      <c r="H155" s="67"/>
      <c r="I155" s="68">
        <f t="shared" ref="I155" si="26">D155*H155</f>
        <v>0</v>
      </c>
      <c r="J155" s="11"/>
    </row>
    <row r="156" spans="1:10" x14ac:dyDescent="0.25">
      <c r="A156" s="85" t="s">
        <v>4765</v>
      </c>
      <c r="B156" s="85" t="s">
        <v>122</v>
      </c>
      <c r="C156" s="79" t="s">
        <v>4768</v>
      </c>
      <c r="D156" s="63">
        <f t="shared" si="22"/>
        <v>5017.25</v>
      </c>
      <c r="E156" s="86"/>
      <c r="F156" s="86">
        <v>47</v>
      </c>
      <c r="G156" s="52"/>
      <c r="H156" s="67"/>
      <c r="I156" s="68">
        <f t="shared" ref="I156" si="27">D156*H156</f>
        <v>0</v>
      </c>
      <c r="J156" s="11"/>
    </row>
    <row r="157" spans="1:10" x14ac:dyDescent="0.25">
      <c r="A157" s="85" t="s">
        <v>4765</v>
      </c>
      <c r="B157" s="85" t="s">
        <v>122</v>
      </c>
      <c r="C157" s="79" t="s">
        <v>4766</v>
      </c>
      <c r="D157" s="63">
        <f t="shared" si="22"/>
        <v>5017.25</v>
      </c>
      <c r="E157" s="86"/>
      <c r="F157" s="86">
        <v>47</v>
      </c>
      <c r="G157" s="52"/>
      <c r="H157" s="67"/>
      <c r="I157" s="68">
        <f t="shared" ref="I157" si="28">D157*H157</f>
        <v>0</v>
      </c>
      <c r="J157" s="11"/>
    </row>
    <row r="158" spans="1:10" ht="13.8" thickBot="1" x14ac:dyDescent="0.3">
      <c r="A158" s="85" t="s">
        <v>4765</v>
      </c>
      <c r="B158" s="85" t="s">
        <v>122</v>
      </c>
      <c r="C158" s="79" t="s">
        <v>4764</v>
      </c>
      <c r="D158" s="63">
        <f t="shared" si="22"/>
        <v>5017.25</v>
      </c>
      <c r="E158" s="86"/>
      <c r="F158" s="86">
        <v>47</v>
      </c>
      <c r="G158" s="52"/>
      <c r="H158" s="67"/>
      <c r="I158" s="68">
        <f t="shared" ref="I158" si="29">D158*H158</f>
        <v>0</v>
      </c>
      <c r="J158" s="11"/>
    </row>
    <row r="159" spans="1:10" ht="16.2" thickBot="1" x14ac:dyDescent="0.35">
      <c r="A159" s="770" t="s">
        <v>149</v>
      </c>
      <c r="B159" s="770"/>
      <c r="C159" s="770"/>
      <c r="D159" s="770"/>
      <c r="E159" s="770"/>
      <c r="F159" s="770"/>
      <c r="G159" s="770"/>
      <c r="H159" s="770"/>
      <c r="I159" s="770"/>
      <c r="J159" s="11"/>
    </row>
    <row r="160" spans="1:10" ht="15.6" x14ac:dyDescent="0.3">
      <c r="A160" s="771" t="s">
        <v>150</v>
      </c>
      <c r="B160" s="771"/>
      <c r="C160" s="771"/>
      <c r="D160" s="771"/>
      <c r="E160" s="771"/>
      <c r="F160" s="771"/>
      <c r="G160" s="771"/>
      <c r="H160" s="771"/>
      <c r="I160" s="771"/>
      <c r="J160" s="11"/>
    </row>
    <row r="161" spans="1:36" s="81" customFormat="1" x14ac:dyDescent="0.25">
      <c r="A161" s="65" t="s">
        <v>20</v>
      </c>
      <c r="B161" s="65" t="s">
        <v>151</v>
      </c>
      <c r="C161" s="66" t="s">
        <v>152</v>
      </c>
      <c r="D161" s="90">
        <f>E161*E58</f>
        <v>1932.2324999999998</v>
      </c>
      <c r="E161" s="91">
        <v>18.989999999999998</v>
      </c>
      <c r="F161" s="91"/>
      <c r="G161" s="91"/>
      <c r="H161" s="92"/>
      <c r="I161" s="54">
        <f t="shared" ref="I161:I183" si="30">H161*D161</f>
        <v>0</v>
      </c>
      <c r="J161" s="11"/>
      <c r="K161" s="9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x14ac:dyDescent="0.25">
      <c r="A162" s="55" t="s">
        <v>28</v>
      </c>
      <c r="B162" s="55" t="s">
        <v>153</v>
      </c>
      <c r="C162" s="78" t="s">
        <v>154</v>
      </c>
      <c r="D162" s="88">
        <f>E162*E58</f>
        <v>2542.7324999999996</v>
      </c>
      <c r="E162" s="89">
        <v>24.99</v>
      </c>
      <c r="F162" s="59"/>
      <c r="G162" s="59"/>
      <c r="H162" s="60"/>
      <c r="I162" s="61">
        <f t="shared" si="30"/>
        <v>0</v>
      </c>
      <c r="J162" s="11"/>
    </row>
    <row r="163" spans="1:36" s="81" customFormat="1" x14ac:dyDescent="0.25">
      <c r="A163" s="64" t="s">
        <v>28</v>
      </c>
      <c r="B163" s="64" t="s">
        <v>155</v>
      </c>
      <c r="C163" s="79" t="s">
        <v>156</v>
      </c>
      <c r="D163" s="93">
        <f>E163*E58</f>
        <v>2542.7324999999996</v>
      </c>
      <c r="E163" s="94">
        <v>24.99</v>
      </c>
      <c r="F163" s="52"/>
      <c r="G163" s="52"/>
      <c r="H163" s="67"/>
      <c r="I163" s="68">
        <f t="shared" si="30"/>
        <v>0</v>
      </c>
      <c r="J163" s="11"/>
      <c r="K163" s="9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x14ac:dyDescent="0.25">
      <c r="A164" s="55" t="s">
        <v>28</v>
      </c>
      <c r="B164" s="55" t="s">
        <v>157</v>
      </c>
      <c r="C164" s="78" t="s">
        <v>158</v>
      </c>
      <c r="D164" s="69">
        <f>E164*$E$58</f>
        <v>1398.0450000000001</v>
      </c>
      <c r="E164" s="89">
        <v>13.74</v>
      </c>
      <c r="F164" s="59"/>
      <c r="G164" s="59"/>
      <c r="H164" s="60"/>
      <c r="I164" s="61">
        <f t="shared" si="30"/>
        <v>0</v>
      </c>
      <c r="J164" s="11"/>
    </row>
    <row r="165" spans="1:36" s="81" customFormat="1" x14ac:dyDescent="0.25">
      <c r="A165" s="64" t="s">
        <v>28</v>
      </c>
      <c r="B165" s="64" t="s">
        <v>159</v>
      </c>
      <c r="C165" s="79" t="s">
        <v>160</v>
      </c>
      <c r="D165" s="63">
        <f>E165*$E$58</f>
        <v>1281.0325</v>
      </c>
      <c r="E165" s="94">
        <v>12.59</v>
      </c>
      <c r="F165" s="52"/>
      <c r="G165" s="52"/>
      <c r="H165" s="67"/>
      <c r="I165" s="68">
        <f t="shared" si="30"/>
        <v>0</v>
      </c>
      <c r="J165" s="11"/>
      <c r="K165" s="9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x14ac:dyDescent="0.25">
      <c r="A166" s="55" t="s">
        <v>161</v>
      </c>
      <c r="B166" s="55" t="s">
        <v>162</v>
      </c>
      <c r="C166" s="78" t="s">
        <v>163</v>
      </c>
      <c r="D166" s="69">
        <f>E166*E58</f>
        <v>2136.75</v>
      </c>
      <c r="E166" s="74">
        <v>21</v>
      </c>
      <c r="F166" s="59"/>
      <c r="G166" s="59"/>
      <c r="H166" s="60"/>
      <c r="I166" s="61">
        <f t="shared" si="30"/>
        <v>0</v>
      </c>
      <c r="J166" s="11"/>
    </row>
    <row r="167" spans="1:36" x14ac:dyDescent="0.25">
      <c r="A167" s="64" t="s">
        <v>164</v>
      </c>
      <c r="B167" s="64" t="s">
        <v>165</v>
      </c>
      <c r="C167" s="79" t="s">
        <v>166</v>
      </c>
      <c r="D167" s="63">
        <f>E167*E58</f>
        <v>3047.4124999999999</v>
      </c>
      <c r="E167" s="52">
        <v>29.95</v>
      </c>
      <c r="F167" s="52"/>
      <c r="G167" s="52"/>
      <c r="H167" s="67"/>
      <c r="I167" s="68">
        <f t="shared" si="30"/>
        <v>0</v>
      </c>
      <c r="J167" s="11"/>
    </row>
    <row r="168" spans="1:36" s="100" customFormat="1" x14ac:dyDescent="0.25">
      <c r="A168" s="85" t="s">
        <v>28</v>
      </c>
      <c r="B168" s="85" t="s">
        <v>167</v>
      </c>
      <c r="C168" s="95" t="s">
        <v>168</v>
      </c>
      <c r="D168" s="96">
        <f>E168*E58</f>
        <v>2847.9824999999996</v>
      </c>
      <c r="E168" s="97">
        <v>27.99</v>
      </c>
      <c r="F168" s="86"/>
      <c r="G168" s="86"/>
      <c r="H168" s="98"/>
      <c r="I168" s="99">
        <f t="shared" si="30"/>
        <v>0</v>
      </c>
      <c r="J168" s="30"/>
      <c r="K168" s="9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s="81" customFormat="1" x14ac:dyDescent="0.25">
      <c r="A169" s="64" t="s">
        <v>28</v>
      </c>
      <c r="B169" s="64" t="s">
        <v>169</v>
      </c>
      <c r="C169" s="79" t="s">
        <v>170</v>
      </c>
      <c r="D169" s="63">
        <f t="shared" ref="D169:D183" si="31">E169*$E$58</f>
        <v>1728.7324999999998</v>
      </c>
      <c r="E169" s="101">
        <v>16.989999999999998</v>
      </c>
      <c r="F169" s="52"/>
      <c r="G169" s="52"/>
      <c r="H169" s="67"/>
      <c r="I169" s="68">
        <f t="shared" si="30"/>
        <v>0</v>
      </c>
      <c r="J169" s="11"/>
      <c r="K169" s="9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s="81" customFormat="1" x14ac:dyDescent="0.25">
      <c r="A170" s="64" t="s">
        <v>28</v>
      </c>
      <c r="B170" s="64" t="s">
        <v>171</v>
      </c>
      <c r="C170" s="79" t="s">
        <v>172</v>
      </c>
      <c r="D170" s="90">
        <f t="shared" si="31"/>
        <v>1626.9825000000001</v>
      </c>
      <c r="E170" s="101">
        <v>15.99</v>
      </c>
      <c r="F170" s="52"/>
      <c r="G170" s="52"/>
      <c r="H170" s="67"/>
      <c r="I170" s="68">
        <f t="shared" si="30"/>
        <v>0</v>
      </c>
      <c r="J170" s="11"/>
      <c r="K170" s="9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s="81" customFormat="1" x14ac:dyDescent="0.25">
      <c r="A171" s="70" t="s">
        <v>173</v>
      </c>
      <c r="B171" s="70" t="s">
        <v>174</v>
      </c>
      <c r="C171" s="102" t="s">
        <v>175</v>
      </c>
      <c r="D171" s="103">
        <f t="shared" si="31"/>
        <v>3052.5</v>
      </c>
      <c r="E171" s="104">
        <v>30</v>
      </c>
      <c r="F171" s="74"/>
      <c r="G171" s="74"/>
      <c r="H171" s="75"/>
      <c r="I171" s="76">
        <f t="shared" si="30"/>
        <v>0</v>
      </c>
      <c r="J171" s="77"/>
      <c r="K171" s="9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s="81" customFormat="1" ht="26.4" x14ac:dyDescent="0.25">
      <c r="A172" s="70" t="s">
        <v>173</v>
      </c>
      <c r="B172" s="70" t="s">
        <v>176</v>
      </c>
      <c r="C172" s="102" t="s">
        <v>177</v>
      </c>
      <c r="D172" s="103">
        <f t="shared" si="31"/>
        <v>193.32499999999999</v>
      </c>
      <c r="E172" s="101">
        <v>1.9</v>
      </c>
      <c r="F172" s="74"/>
      <c r="G172" s="74"/>
      <c r="H172" s="75"/>
      <c r="I172" s="76">
        <f t="shared" si="30"/>
        <v>0</v>
      </c>
      <c r="J172" s="77"/>
      <c r="K172" s="9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s="81" customFormat="1" x14ac:dyDescent="0.25">
      <c r="A173" s="85" t="s">
        <v>173</v>
      </c>
      <c r="B173" s="85" t="s">
        <v>4809</v>
      </c>
      <c r="C173" s="95" t="s">
        <v>4808</v>
      </c>
      <c r="D173" s="96">
        <f>E173*$E$58</f>
        <v>407</v>
      </c>
      <c r="E173" s="97">
        <v>4</v>
      </c>
      <c r="F173" s="86"/>
      <c r="G173" s="86"/>
      <c r="H173" s="98"/>
      <c r="I173" s="99">
        <f t="shared" ref="I173" si="32">H173*D173</f>
        <v>0</v>
      </c>
      <c r="J173" s="683"/>
      <c r="K173" s="9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s="81" customFormat="1" x14ac:dyDescent="0.25">
      <c r="A174" s="64" t="s">
        <v>173</v>
      </c>
      <c r="B174" s="64" t="s">
        <v>178</v>
      </c>
      <c r="C174" s="79" t="s">
        <v>179</v>
      </c>
      <c r="D174" s="90">
        <f t="shared" si="31"/>
        <v>4273.5</v>
      </c>
      <c r="E174" s="94">
        <v>42</v>
      </c>
      <c r="F174" s="52"/>
      <c r="G174" s="52"/>
      <c r="H174" s="67"/>
      <c r="I174" s="68">
        <f t="shared" si="30"/>
        <v>0</v>
      </c>
      <c r="J174" s="11"/>
      <c r="K174" s="9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s="81" customFormat="1" x14ac:dyDescent="0.25">
      <c r="A175" s="64" t="s">
        <v>28</v>
      </c>
      <c r="B175" s="64" t="s">
        <v>180</v>
      </c>
      <c r="C175" s="79" t="s">
        <v>181</v>
      </c>
      <c r="D175" s="90">
        <f t="shared" si="31"/>
        <v>3504.27</v>
      </c>
      <c r="E175" s="94">
        <v>34.44</v>
      </c>
      <c r="F175" s="52"/>
      <c r="G175" s="52"/>
      <c r="H175" s="67"/>
      <c r="I175" s="68">
        <f t="shared" si="30"/>
        <v>0</v>
      </c>
      <c r="J175" s="105"/>
      <c r="K175" s="9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s="81" customFormat="1" x14ac:dyDescent="0.25">
      <c r="A176" s="64" t="s">
        <v>28</v>
      </c>
      <c r="B176" s="64" t="s">
        <v>182</v>
      </c>
      <c r="C176" s="79" t="s">
        <v>183</v>
      </c>
      <c r="D176" s="90">
        <f t="shared" si="31"/>
        <v>3504.27</v>
      </c>
      <c r="E176" s="94">
        <v>34.44</v>
      </c>
      <c r="F176" s="52"/>
      <c r="G176" s="52"/>
      <c r="H176" s="67"/>
      <c r="I176" s="68">
        <f t="shared" si="30"/>
        <v>0</v>
      </c>
      <c r="J176" s="683"/>
      <c r="K176" s="9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s="81" customFormat="1" x14ac:dyDescent="0.25">
      <c r="A177" s="64" t="s">
        <v>28</v>
      </c>
      <c r="B177" s="64" t="s">
        <v>4622</v>
      </c>
      <c r="C177" s="79" t="s">
        <v>4623</v>
      </c>
      <c r="D177" s="90">
        <f t="shared" ref="D177:D178" si="33">E177*$E$58</f>
        <v>1728.7324999999998</v>
      </c>
      <c r="E177" s="94">
        <v>16.989999999999998</v>
      </c>
      <c r="F177" s="52"/>
      <c r="G177" s="52"/>
      <c r="H177" s="67"/>
      <c r="I177" s="68">
        <f t="shared" ref="I177:I178" si="34">H177*D177</f>
        <v>0</v>
      </c>
      <c r="J177" s="683"/>
      <c r="K177" s="9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s="81" customFormat="1" x14ac:dyDescent="0.25">
      <c r="A178" s="64" t="s">
        <v>28</v>
      </c>
      <c r="B178" s="64" t="s">
        <v>4626</v>
      </c>
      <c r="C178" s="79" t="s">
        <v>4627</v>
      </c>
      <c r="D178" s="90">
        <f t="shared" si="33"/>
        <v>1515.0575000000001</v>
      </c>
      <c r="E178" s="94">
        <v>14.89</v>
      </c>
      <c r="F178" s="52"/>
      <c r="G178" s="52"/>
      <c r="H178" s="67"/>
      <c r="I178" s="68">
        <f t="shared" si="34"/>
        <v>0</v>
      </c>
      <c r="J178" s="683"/>
      <c r="K178" s="9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s="81" customFormat="1" x14ac:dyDescent="0.25">
      <c r="A179" s="64" t="s">
        <v>28</v>
      </c>
      <c r="B179" s="64" t="s">
        <v>4625</v>
      </c>
      <c r="C179" s="79" t="s">
        <v>4624</v>
      </c>
      <c r="D179" s="90">
        <f t="shared" ref="D179" si="35">E179*$E$58</f>
        <v>1728.7324999999998</v>
      </c>
      <c r="E179" s="94">
        <v>16.989999999999998</v>
      </c>
      <c r="F179" s="52"/>
      <c r="G179" s="52"/>
      <c r="H179" s="67"/>
      <c r="I179" s="68">
        <f t="shared" ref="I179" si="36">H179*D179</f>
        <v>0</v>
      </c>
      <c r="J179" s="683"/>
      <c r="K179" s="9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s="81" customFormat="1" x14ac:dyDescent="0.25">
      <c r="A180" s="64" t="s">
        <v>28</v>
      </c>
      <c r="B180" s="64" t="s">
        <v>184</v>
      </c>
      <c r="C180" s="79" t="s">
        <v>185</v>
      </c>
      <c r="D180" s="90">
        <f t="shared" si="31"/>
        <v>1515.0575000000001</v>
      </c>
      <c r="E180" s="94">
        <v>14.89</v>
      </c>
      <c r="F180" s="52"/>
      <c r="G180" s="52"/>
      <c r="H180" s="67"/>
      <c r="I180" s="68">
        <f t="shared" si="30"/>
        <v>0</v>
      </c>
      <c r="J180" s="683"/>
      <c r="K180" s="9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s="81" customFormat="1" x14ac:dyDescent="0.25">
      <c r="A181" s="64" t="s">
        <v>28</v>
      </c>
      <c r="B181" s="64" t="s">
        <v>186</v>
      </c>
      <c r="C181" s="95" t="s">
        <v>187</v>
      </c>
      <c r="D181" s="90">
        <f t="shared" si="31"/>
        <v>578.9575000000001</v>
      </c>
      <c r="E181" s="94">
        <v>5.69</v>
      </c>
      <c r="F181" s="52"/>
      <c r="G181" s="52"/>
      <c r="H181" s="67"/>
      <c r="I181" s="68">
        <f t="shared" si="30"/>
        <v>0</v>
      </c>
      <c r="J181" s="683"/>
      <c r="K181" s="9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s="81" customFormat="1" ht="26.4" x14ac:dyDescent="0.25">
      <c r="A182" s="64" t="s">
        <v>188</v>
      </c>
      <c r="B182" s="64" t="s">
        <v>189</v>
      </c>
      <c r="C182" s="79" t="s">
        <v>190</v>
      </c>
      <c r="D182" s="90">
        <f t="shared" si="31"/>
        <v>1317.6624999999999</v>
      </c>
      <c r="E182" s="94">
        <v>12.95</v>
      </c>
      <c r="F182" s="52"/>
      <c r="G182" s="52"/>
      <c r="H182" s="67"/>
      <c r="I182" s="68">
        <f t="shared" si="30"/>
        <v>0</v>
      </c>
      <c r="J182" s="683"/>
      <c r="K182" s="9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s="81" customFormat="1" x14ac:dyDescent="0.25">
      <c r="A183" s="64" t="s">
        <v>28</v>
      </c>
      <c r="B183" s="64" t="s">
        <v>191</v>
      </c>
      <c r="C183" s="79" t="s">
        <v>192</v>
      </c>
      <c r="D183" s="90">
        <f t="shared" si="31"/>
        <v>2847.9824999999996</v>
      </c>
      <c r="E183" s="94">
        <v>27.99</v>
      </c>
      <c r="F183" s="52"/>
      <c r="G183" s="52"/>
      <c r="H183" s="67"/>
      <c r="I183" s="68">
        <f t="shared" si="30"/>
        <v>0</v>
      </c>
      <c r="J183" s="77"/>
      <c r="K183" s="9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s="2" customFormat="1" ht="15.6" x14ac:dyDescent="0.25">
      <c r="A184" s="772" t="s">
        <v>193</v>
      </c>
      <c r="B184" s="772"/>
      <c r="C184" s="772"/>
      <c r="D184" s="772"/>
      <c r="E184" s="772"/>
      <c r="F184" s="772"/>
      <c r="G184" s="772"/>
      <c r="H184" s="772"/>
      <c r="I184" s="772"/>
      <c r="J184" s="30"/>
      <c r="K184" s="9"/>
    </row>
    <row r="185" spans="1:36" s="81" customFormat="1" x14ac:dyDescent="0.25">
      <c r="A185" s="65" t="s">
        <v>17</v>
      </c>
      <c r="B185" s="65"/>
      <c r="C185" s="106" t="s">
        <v>194</v>
      </c>
      <c r="D185" s="107">
        <v>400</v>
      </c>
      <c r="E185" s="108"/>
      <c r="F185" s="91"/>
      <c r="G185" s="91"/>
      <c r="H185" s="92"/>
      <c r="I185" s="54">
        <f t="shared" ref="I185:I228" si="37">H185*D185</f>
        <v>0</v>
      </c>
      <c r="J185" s="109"/>
      <c r="K185" s="9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s="81" customFormat="1" x14ac:dyDescent="0.25">
      <c r="A186" s="65" t="s">
        <v>195</v>
      </c>
      <c r="B186" s="65" t="s">
        <v>196</v>
      </c>
      <c r="C186" s="106" t="s">
        <v>197</v>
      </c>
      <c r="D186" s="107">
        <f t="shared" ref="D186:D197" si="38">E186*$E$58</f>
        <v>6969.875</v>
      </c>
      <c r="E186" s="108">
        <v>68.5</v>
      </c>
      <c r="F186" s="91"/>
      <c r="G186" s="91"/>
      <c r="H186" s="92"/>
      <c r="I186" s="54">
        <f t="shared" si="37"/>
        <v>0</v>
      </c>
      <c r="J186" s="109"/>
      <c r="K186" s="9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s="81" customFormat="1" x14ac:dyDescent="0.25">
      <c r="A187" s="55" t="s">
        <v>195</v>
      </c>
      <c r="B187" s="56" t="s">
        <v>198</v>
      </c>
      <c r="C187" s="110" t="s">
        <v>199</v>
      </c>
      <c r="D187" s="111">
        <f t="shared" si="38"/>
        <v>13222.412499999999</v>
      </c>
      <c r="E187" s="112">
        <v>129.94999999999999</v>
      </c>
      <c r="F187" s="113"/>
      <c r="G187" s="113"/>
      <c r="H187" s="114"/>
      <c r="I187" s="115">
        <f t="shared" si="37"/>
        <v>0</v>
      </c>
      <c r="J187" s="109"/>
      <c r="K187" s="9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s="81" customFormat="1" x14ac:dyDescent="0.25">
      <c r="A188" s="65" t="s">
        <v>164</v>
      </c>
      <c r="B188" s="65" t="s">
        <v>200</v>
      </c>
      <c r="C188" s="106" t="s">
        <v>201</v>
      </c>
      <c r="D188" s="107">
        <f t="shared" si="38"/>
        <v>3052.5</v>
      </c>
      <c r="E188" s="108">
        <v>30</v>
      </c>
      <c r="F188" s="91"/>
      <c r="G188" s="91"/>
      <c r="H188" s="92"/>
      <c r="I188" s="54">
        <f t="shared" si="37"/>
        <v>0</v>
      </c>
      <c r="J188" s="109"/>
      <c r="K188" s="9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ht="26.4" x14ac:dyDescent="0.25">
      <c r="A189" s="56" t="s">
        <v>164</v>
      </c>
      <c r="B189" s="56" t="s">
        <v>202</v>
      </c>
      <c r="C189" s="110" t="s">
        <v>203</v>
      </c>
      <c r="D189" s="111">
        <f t="shared" si="38"/>
        <v>3052.5</v>
      </c>
      <c r="E189" s="112">
        <v>30</v>
      </c>
      <c r="F189" s="113"/>
      <c r="G189" s="113"/>
      <c r="H189" s="114"/>
      <c r="I189" s="115">
        <f t="shared" si="37"/>
        <v>0</v>
      </c>
      <c r="J189" s="109"/>
    </row>
    <row r="190" spans="1:36" x14ac:dyDescent="0.25">
      <c r="A190" s="55" t="s">
        <v>28</v>
      </c>
      <c r="B190" s="56" t="s">
        <v>204</v>
      </c>
      <c r="C190" s="110" t="s">
        <v>205</v>
      </c>
      <c r="D190" s="111">
        <f t="shared" si="38"/>
        <v>2847.9824999999996</v>
      </c>
      <c r="E190" s="112">
        <v>27.99</v>
      </c>
      <c r="F190" s="113"/>
      <c r="G190" s="113"/>
      <c r="H190" s="114"/>
      <c r="I190" s="115">
        <f t="shared" si="37"/>
        <v>0</v>
      </c>
      <c r="J190" s="109"/>
    </row>
    <row r="191" spans="1:36" s="81" customFormat="1" x14ac:dyDescent="0.25">
      <c r="A191" s="65" t="s">
        <v>28</v>
      </c>
      <c r="B191" s="65" t="s">
        <v>206</v>
      </c>
      <c r="C191" s="106" t="s">
        <v>207</v>
      </c>
      <c r="D191" s="107">
        <f t="shared" si="38"/>
        <v>2847.9824999999996</v>
      </c>
      <c r="E191" s="108">
        <v>27.99</v>
      </c>
      <c r="F191" s="91"/>
      <c r="G191" s="91"/>
      <c r="H191" s="92"/>
      <c r="I191" s="54">
        <f t="shared" si="37"/>
        <v>0</v>
      </c>
      <c r="J191" s="109"/>
      <c r="K191" s="9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s="81" customFormat="1" x14ac:dyDescent="0.25">
      <c r="A192" s="55" t="s">
        <v>173</v>
      </c>
      <c r="B192" s="56" t="s">
        <v>4811</v>
      </c>
      <c r="C192" s="110" t="s">
        <v>4810</v>
      </c>
      <c r="D192" s="111">
        <f t="shared" ref="D192" si="39">E192*$E$58</f>
        <v>5036.625</v>
      </c>
      <c r="E192" s="112">
        <v>49.5</v>
      </c>
      <c r="F192" s="113"/>
      <c r="G192" s="113"/>
      <c r="H192" s="114"/>
      <c r="I192" s="115">
        <f t="shared" ref="I192" si="40">H192*D192</f>
        <v>0</v>
      </c>
      <c r="J192" s="109"/>
      <c r="K192" s="9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s="81" customFormat="1" x14ac:dyDescent="0.25">
      <c r="A193" s="55" t="s">
        <v>26</v>
      </c>
      <c r="B193" s="56" t="s">
        <v>208</v>
      </c>
      <c r="C193" s="110" t="s">
        <v>209</v>
      </c>
      <c r="D193" s="111">
        <f t="shared" si="38"/>
        <v>8750.5</v>
      </c>
      <c r="E193" s="112">
        <v>86</v>
      </c>
      <c r="F193" s="113"/>
      <c r="G193" s="113"/>
      <c r="H193" s="114"/>
      <c r="I193" s="115">
        <f t="shared" si="37"/>
        <v>0</v>
      </c>
      <c r="J193" s="109"/>
      <c r="K193" s="9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s="81" customFormat="1" x14ac:dyDescent="0.25">
      <c r="A194" s="65" t="s">
        <v>26</v>
      </c>
      <c r="B194" s="65" t="s">
        <v>210</v>
      </c>
      <c r="C194" s="106" t="s">
        <v>211</v>
      </c>
      <c r="D194" s="107">
        <f t="shared" si="38"/>
        <v>11803</v>
      </c>
      <c r="E194" s="108">
        <v>116</v>
      </c>
      <c r="F194" s="91"/>
      <c r="G194" s="91"/>
      <c r="H194" s="92"/>
      <c r="I194" s="54">
        <f t="shared" si="37"/>
        <v>0</v>
      </c>
      <c r="J194" s="109"/>
      <c r="K194" s="9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x14ac:dyDescent="0.25">
      <c r="A195" s="55" t="s">
        <v>28</v>
      </c>
      <c r="B195" s="55" t="s">
        <v>212</v>
      </c>
      <c r="C195" s="78" t="s">
        <v>213</v>
      </c>
      <c r="D195" s="88">
        <f t="shared" si="38"/>
        <v>2542.7324999999996</v>
      </c>
      <c r="E195" s="89">
        <v>24.99</v>
      </c>
      <c r="F195" s="59"/>
      <c r="G195" s="59"/>
      <c r="H195" s="116"/>
      <c r="I195" s="61">
        <f t="shared" si="37"/>
        <v>0</v>
      </c>
      <c r="J195" s="30"/>
    </row>
    <row r="196" spans="1:36" s="2" customFormat="1" x14ac:dyDescent="0.25">
      <c r="A196" s="55" t="s">
        <v>28</v>
      </c>
      <c r="B196" s="55" t="s">
        <v>214</v>
      </c>
      <c r="C196" s="78" t="s">
        <v>215</v>
      </c>
      <c r="D196" s="88">
        <f t="shared" si="38"/>
        <v>2542.7324999999996</v>
      </c>
      <c r="E196" s="89">
        <v>24.99</v>
      </c>
      <c r="F196" s="59"/>
      <c r="G196" s="59"/>
      <c r="H196" s="116"/>
      <c r="I196" s="61">
        <f t="shared" si="37"/>
        <v>0</v>
      </c>
      <c r="J196" s="30"/>
      <c r="K196" s="9"/>
    </row>
    <row r="197" spans="1:36" s="2" customFormat="1" x14ac:dyDescent="0.25">
      <c r="A197" s="64" t="s">
        <v>28</v>
      </c>
      <c r="B197" s="64" t="s">
        <v>216</v>
      </c>
      <c r="C197" s="79" t="s">
        <v>217</v>
      </c>
      <c r="D197" s="93">
        <f t="shared" si="38"/>
        <v>2950.75</v>
      </c>
      <c r="E197" s="94">
        <v>29</v>
      </c>
      <c r="F197" s="52"/>
      <c r="G197" s="52"/>
      <c r="H197" s="117"/>
      <c r="I197" s="68">
        <f t="shared" si="37"/>
        <v>0</v>
      </c>
      <c r="J197" s="30"/>
      <c r="K197" s="9"/>
    </row>
    <row r="198" spans="1:36" s="2" customFormat="1" ht="26.4" x14ac:dyDescent="0.25">
      <c r="A198" s="55" t="s">
        <v>218</v>
      </c>
      <c r="B198" s="55" t="s">
        <v>122</v>
      </c>
      <c r="C198" s="78" t="s">
        <v>219</v>
      </c>
      <c r="D198" s="88">
        <f>K198*$K$58</f>
        <v>8898.65</v>
      </c>
      <c r="E198" s="89"/>
      <c r="F198" s="59"/>
      <c r="G198" s="59"/>
      <c r="H198" s="116"/>
      <c r="I198" s="61">
        <f t="shared" si="37"/>
        <v>0</v>
      </c>
      <c r="J198" s="30"/>
      <c r="K198" s="9">
        <v>85</v>
      </c>
    </row>
    <row r="199" spans="1:36" s="2" customFormat="1" ht="26.4" x14ac:dyDescent="0.25">
      <c r="A199" s="64" t="s">
        <v>218</v>
      </c>
      <c r="B199" s="64" t="s">
        <v>122</v>
      </c>
      <c r="C199" s="79" t="s">
        <v>220</v>
      </c>
      <c r="D199" s="93">
        <f>E199*$E$58</f>
        <v>3052.5</v>
      </c>
      <c r="E199" s="94">
        <v>30</v>
      </c>
      <c r="F199" s="52"/>
      <c r="G199" s="52"/>
      <c r="H199" s="117"/>
      <c r="I199" s="68">
        <f t="shared" si="37"/>
        <v>0</v>
      </c>
      <c r="J199" s="30"/>
      <c r="K199" s="9"/>
    </row>
    <row r="200" spans="1:36" s="2" customFormat="1" x14ac:dyDescent="0.25">
      <c r="A200" s="64" t="s">
        <v>218</v>
      </c>
      <c r="B200" s="64" t="s">
        <v>122</v>
      </c>
      <c r="C200" s="79" t="s">
        <v>221</v>
      </c>
      <c r="D200" s="93">
        <f>K200*$K$58</f>
        <v>8898.65</v>
      </c>
      <c r="E200" s="94"/>
      <c r="F200" s="52"/>
      <c r="G200" s="52"/>
      <c r="H200" s="117"/>
      <c r="I200" s="68">
        <f t="shared" si="37"/>
        <v>0</v>
      </c>
      <c r="J200" s="30"/>
      <c r="K200" s="9">
        <v>85</v>
      </c>
    </row>
    <row r="201" spans="1:36" s="2" customFormat="1" ht="26.4" x14ac:dyDescent="0.25">
      <c r="A201" s="55" t="s">
        <v>218</v>
      </c>
      <c r="B201" s="55" t="s">
        <v>122</v>
      </c>
      <c r="C201" s="78" t="s">
        <v>222</v>
      </c>
      <c r="D201" s="88">
        <f>K201*$K$58</f>
        <v>2617.25</v>
      </c>
      <c r="E201" s="89"/>
      <c r="F201" s="59"/>
      <c r="G201" s="59"/>
      <c r="H201" s="116"/>
      <c r="I201" s="61">
        <f t="shared" si="37"/>
        <v>0</v>
      </c>
      <c r="J201" s="30"/>
      <c r="K201" s="9">
        <v>25</v>
      </c>
    </row>
    <row r="202" spans="1:36" s="2" customFormat="1" x14ac:dyDescent="0.25">
      <c r="A202" s="55" t="s">
        <v>35</v>
      </c>
      <c r="B202" s="55"/>
      <c r="C202" s="78" t="s">
        <v>223</v>
      </c>
      <c r="D202" s="63">
        <f>E202*$E$58</f>
        <v>3052.5</v>
      </c>
      <c r="E202" s="52">
        <v>30</v>
      </c>
      <c r="F202" s="59"/>
      <c r="G202" s="59"/>
      <c r="H202" s="116"/>
      <c r="I202" s="61">
        <f t="shared" si="37"/>
        <v>0</v>
      </c>
      <c r="J202" s="118"/>
      <c r="K202" s="9"/>
    </row>
    <row r="203" spans="1:36" s="81" customFormat="1" x14ac:dyDescent="0.25">
      <c r="A203" s="64" t="s">
        <v>71</v>
      </c>
      <c r="B203" s="64" t="s">
        <v>224</v>
      </c>
      <c r="C203" s="79" t="s">
        <v>225</v>
      </c>
      <c r="D203" s="63">
        <f>E203*$E$58</f>
        <v>5308.2975000000006</v>
      </c>
      <c r="E203" s="52">
        <v>52.17</v>
      </c>
      <c r="F203" s="52"/>
      <c r="G203" s="52"/>
      <c r="H203" s="67"/>
      <c r="I203" s="68">
        <f t="shared" si="37"/>
        <v>0</v>
      </c>
      <c r="J203" s="11"/>
      <c r="K203" s="9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s="81" customFormat="1" x14ac:dyDescent="0.25">
      <c r="A204" s="70" t="s">
        <v>35</v>
      </c>
      <c r="B204" s="70"/>
      <c r="C204" s="80" t="s">
        <v>226</v>
      </c>
      <c r="D204" s="73">
        <f>F204*$F$58</f>
        <v>7472.5</v>
      </c>
      <c r="E204" s="101"/>
      <c r="F204" s="74">
        <v>70</v>
      </c>
      <c r="G204" s="74"/>
      <c r="H204" s="75"/>
      <c r="I204" s="76">
        <f t="shared" si="37"/>
        <v>0</v>
      </c>
      <c r="J204" s="119"/>
      <c r="K204" s="9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s="81" customFormat="1" x14ac:dyDescent="0.25">
      <c r="A205" s="70" t="s">
        <v>35</v>
      </c>
      <c r="B205" s="70" t="s">
        <v>227</v>
      </c>
      <c r="C205" s="80" t="s">
        <v>228</v>
      </c>
      <c r="D205" s="73">
        <f>F205*$F$58</f>
        <v>11742.5</v>
      </c>
      <c r="E205" s="101"/>
      <c r="F205" s="74">
        <v>110</v>
      </c>
      <c r="G205" s="74"/>
      <c r="H205" s="75"/>
      <c r="I205" s="76">
        <f t="shared" si="37"/>
        <v>0</v>
      </c>
      <c r="J205" s="119"/>
      <c r="K205" s="9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s="81" customFormat="1" x14ac:dyDescent="0.25">
      <c r="A206" s="55" t="s">
        <v>35</v>
      </c>
      <c r="B206" s="55" t="s">
        <v>229</v>
      </c>
      <c r="C206" s="78" t="s">
        <v>230</v>
      </c>
      <c r="D206" s="69">
        <f>F206*F58</f>
        <v>13877.5</v>
      </c>
      <c r="E206" s="59"/>
      <c r="F206" s="59">
        <v>130</v>
      </c>
      <c r="G206" s="59"/>
      <c r="H206" s="60"/>
      <c r="I206" s="61">
        <f t="shared" si="37"/>
        <v>0</v>
      </c>
      <c r="J206" s="11"/>
      <c r="K206" s="9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x14ac:dyDescent="0.25">
      <c r="A207" s="70" t="s">
        <v>35</v>
      </c>
      <c r="B207" s="70"/>
      <c r="C207" s="80" t="s">
        <v>231</v>
      </c>
      <c r="D207" s="73">
        <f t="shared" ref="D207:D214" si="41">F207*$F$58</f>
        <v>7472.5</v>
      </c>
      <c r="E207" s="74"/>
      <c r="F207" s="74">
        <v>70</v>
      </c>
      <c r="G207" s="74"/>
      <c r="H207" s="75"/>
      <c r="I207" s="76">
        <f t="shared" si="37"/>
        <v>0</v>
      </c>
      <c r="J207" s="11"/>
    </row>
    <row r="208" spans="1:36" x14ac:dyDescent="0.25">
      <c r="A208" s="70" t="s">
        <v>35</v>
      </c>
      <c r="B208" s="70"/>
      <c r="C208" s="80" t="s">
        <v>232</v>
      </c>
      <c r="D208" s="73">
        <f t="shared" si="41"/>
        <v>7472.5</v>
      </c>
      <c r="E208" s="74"/>
      <c r="F208" s="74">
        <v>70</v>
      </c>
      <c r="G208" s="74"/>
      <c r="H208" s="75"/>
      <c r="I208" s="76">
        <f t="shared" si="37"/>
        <v>0</v>
      </c>
      <c r="J208" s="11"/>
    </row>
    <row r="209" spans="1:36" x14ac:dyDescent="0.25">
      <c r="A209" s="70" t="s">
        <v>35</v>
      </c>
      <c r="B209" s="70" t="s">
        <v>233</v>
      </c>
      <c r="C209" s="80" t="s">
        <v>234</v>
      </c>
      <c r="D209" s="73">
        <f t="shared" si="41"/>
        <v>11742.5</v>
      </c>
      <c r="E209" s="74"/>
      <c r="F209" s="74">
        <v>110</v>
      </c>
      <c r="G209" s="74"/>
      <c r="H209" s="75"/>
      <c r="I209" s="76">
        <f t="shared" si="37"/>
        <v>0</v>
      </c>
      <c r="J209" s="11"/>
    </row>
    <row r="210" spans="1:36" x14ac:dyDescent="0.25">
      <c r="A210" s="70" t="s">
        <v>35</v>
      </c>
      <c r="B210" s="70" t="s">
        <v>235</v>
      </c>
      <c r="C210" s="80" t="s">
        <v>236</v>
      </c>
      <c r="D210" s="73">
        <f t="shared" si="41"/>
        <v>13877.5</v>
      </c>
      <c r="E210" s="74"/>
      <c r="F210" s="74">
        <v>130</v>
      </c>
      <c r="G210" s="74"/>
      <c r="H210" s="75"/>
      <c r="I210" s="76">
        <f t="shared" si="37"/>
        <v>0</v>
      </c>
      <c r="J210" s="11"/>
    </row>
    <row r="211" spans="1:36" ht="26.4" x14ac:dyDescent="0.25">
      <c r="A211" s="64" t="s">
        <v>35</v>
      </c>
      <c r="B211" s="64" t="s">
        <v>237</v>
      </c>
      <c r="C211" s="79" t="s">
        <v>238</v>
      </c>
      <c r="D211" s="93">
        <f t="shared" si="41"/>
        <v>13877.5</v>
      </c>
      <c r="E211" s="94"/>
      <c r="F211" s="52">
        <v>130</v>
      </c>
      <c r="G211" s="52"/>
      <c r="H211" s="117"/>
      <c r="I211" s="68">
        <f t="shared" si="37"/>
        <v>0</v>
      </c>
      <c r="J211" s="30"/>
    </row>
    <row r="212" spans="1:36" s="81" customFormat="1" x14ac:dyDescent="0.25">
      <c r="A212" s="70" t="s">
        <v>35</v>
      </c>
      <c r="B212" s="70"/>
      <c r="C212" s="80" t="s">
        <v>239</v>
      </c>
      <c r="D212" s="73">
        <f t="shared" si="41"/>
        <v>7472.5</v>
      </c>
      <c r="E212" s="74"/>
      <c r="F212" s="74">
        <v>70</v>
      </c>
      <c r="G212" s="74"/>
      <c r="H212" s="75"/>
      <c r="I212" s="76">
        <f t="shared" si="37"/>
        <v>0</v>
      </c>
      <c r="J212" s="11"/>
      <c r="K212" s="9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s="81" customFormat="1" x14ac:dyDescent="0.25">
      <c r="A213" s="70" t="s">
        <v>35</v>
      </c>
      <c r="B213" s="70" t="s">
        <v>240</v>
      </c>
      <c r="C213" s="80" t="s">
        <v>241</v>
      </c>
      <c r="D213" s="73">
        <f t="shared" si="41"/>
        <v>11742.5</v>
      </c>
      <c r="E213" s="74"/>
      <c r="F213" s="74">
        <v>110</v>
      </c>
      <c r="G213" s="74"/>
      <c r="H213" s="75"/>
      <c r="I213" s="76">
        <f t="shared" si="37"/>
        <v>0</v>
      </c>
      <c r="J213" s="11"/>
      <c r="K213" s="9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s="81" customFormat="1" ht="26.4" x14ac:dyDescent="0.25">
      <c r="A214" s="70" t="s">
        <v>35</v>
      </c>
      <c r="B214" s="70" t="s">
        <v>242</v>
      </c>
      <c r="C214" s="80" t="s">
        <v>243</v>
      </c>
      <c r="D214" s="73">
        <f t="shared" si="41"/>
        <v>11849.25</v>
      </c>
      <c r="E214" s="74"/>
      <c r="F214" s="74">
        <v>111</v>
      </c>
      <c r="G214" s="74"/>
      <c r="H214" s="75"/>
      <c r="I214" s="76">
        <f t="shared" si="37"/>
        <v>0</v>
      </c>
      <c r="J214" s="11"/>
      <c r="K214" s="9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s="81" customFormat="1" x14ac:dyDescent="0.25">
      <c r="A215" s="55" t="s">
        <v>35</v>
      </c>
      <c r="B215" s="55" t="s">
        <v>244</v>
      </c>
      <c r="C215" s="78" t="s">
        <v>245</v>
      </c>
      <c r="D215" s="69">
        <f>F215*F58</f>
        <v>13877.5</v>
      </c>
      <c r="E215" s="59"/>
      <c r="F215" s="59">
        <v>130</v>
      </c>
      <c r="G215" s="59"/>
      <c r="H215" s="60"/>
      <c r="I215" s="61">
        <f t="shared" si="37"/>
        <v>0</v>
      </c>
      <c r="J215" s="11"/>
      <c r="K215" s="9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s="81" customFormat="1" x14ac:dyDescent="0.25">
      <c r="A216" s="55" t="s">
        <v>35</v>
      </c>
      <c r="B216" s="55" t="s">
        <v>246</v>
      </c>
      <c r="C216" s="78" t="s">
        <v>247</v>
      </c>
      <c r="D216" s="69">
        <f>F216*F58</f>
        <v>13877.5</v>
      </c>
      <c r="E216" s="59"/>
      <c r="F216" s="59">
        <v>130</v>
      </c>
      <c r="G216" s="59"/>
      <c r="H216" s="60"/>
      <c r="I216" s="61">
        <f t="shared" si="37"/>
        <v>0</v>
      </c>
      <c r="J216" s="11"/>
      <c r="K216" s="9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x14ac:dyDescent="0.25">
      <c r="A217" s="70" t="s">
        <v>35</v>
      </c>
      <c r="B217" s="70" t="s">
        <v>248</v>
      </c>
      <c r="C217" s="80" t="s">
        <v>249</v>
      </c>
      <c r="D217" s="73">
        <f>E217*$E$58</f>
        <v>7165.2350000000006</v>
      </c>
      <c r="E217" s="74">
        <v>70.42</v>
      </c>
      <c r="F217" s="74"/>
      <c r="G217" s="74"/>
      <c r="H217" s="75"/>
      <c r="I217" s="76">
        <f t="shared" si="37"/>
        <v>0</v>
      </c>
      <c r="J217" s="11"/>
    </row>
    <row r="218" spans="1:36" x14ac:dyDescent="0.25">
      <c r="A218" s="70" t="s">
        <v>35</v>
      </c>
      <c r="B218" s="70" t="s">
        <v>250</v>
      </c>
      <c r="C218" s="80" t="s">
        <v>251</v>
      </c>
      <c r="D218" s="73">
        <f>E218*$E$58</f>
        <v>15262.5</v>
      </c>
      <c r="E218" s="74">
        <v>150</v>
      </c>
      <c r="F218" s="74"/>
      <c r="G218" s="74"/>
      <c r="H218" s="75"/>
      <c r="I218" s="76">
        <f t="shared" si="37"/>
        <v>0</v>
      </c>
      <c r="J218" s="11"/>
    </row>
    <row r="219" spans="1:36" x14ac:dyDescent="0.25">
      <c r="A219" s="55" t="s">
        <v>252</v>
      </c>
      <c r="B219" s="55"/>
      <c r="C219" s="78" t="s">
        <v>253</v>
      </c>
      <c r="D219" s="69">
        <f t="shared" ref="D219:D228" si="42">F219*$F$58</f>
        <v>16546.25</v>
      </c>
      <c r="E219" s="59"/>
      <c r="F219" s="59">
        <v>155</v>
      </c>
      <c r="G219" s="59"/>
      <c r="H219" s="60"/>
      <c r="I219" s="61">
        <f t="shared" si="37"/>
        <v>0</v>
      </c>
      <c r="J219" s="120"/>
    </row>
    <row r="220" spans="1:36" s="81" customFormat="1" x14ac:dyDescent="0.25">
      <c r="A220" s="64" t="s">
        <v>252</v>
      </c>
      <c r="B220" s="64"/>
      <c r="C220" s="79" t="s">
        <v>254</v>
      </c>
      <c r="D220" s="69">
        <f t="shared" si="42"/>
        <v>16546.25</v>
      </c>
      <c r="E220" s="52"/>
      <c r="F220" s="52">
        <v>155</v>
      </c>
      <c r="G220" s="52"/>
      <c r="H220" s="67"/>
      <c r="I220" s="68">
        <f t="shared" si="37"/>
        <v>0</v>
      </c>
      <c r="J220" s="120"/>
      <c r="K220" s="9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x14ac:dyDescent="0.25">
      <c r="A221" s="55" t="s">
        <v>252</v>
      </c>
      <c r="B221" s="55"/>
      <c r="C221" s="78" t="s">
        <v>255</v>
      </c>
      <c r="D221" s="69">
        <f t="shared" si="42"/>
        <v>16546.25</v>
      </c>
      <c r="E221" s="89"/>
      <c r="F221" s="59">
        <v>155</v>
      </c>
      <c r="G221" s="59"/>
      <c r="H221" s="60"/>
      <c r="I221" s="61">
        <f t="shared" si="37"/>
        <v>0</v>
      </c>
      <c r="J221" s="120"/>
    </row>
    <row r="222" spans="1:36" x14ac:dyDescent="0.25">
      <c r="A222" s="64" t="s">
        <v>252</v>
      </c>
      <c r="B222" s="64"/>
      <c r="C222" s="79" t="s">
        <v>256</v>
      </c>
      <c r="D222" s="63">
        <f t="shared" si="42"/>
        <v>17613.75</v>
      </c>
      <c r="E222" s="52"/>
      <c r="F222" s="52">
        <v>165</v>
      </c>
      <c r="G222" s="52"/>
      <c r="H222" s="67"/>
      <c r="I222" s="68">
        <f t="shared" si="37"/>
        <v>0</v>
      </c>
      <c r="J222" s="120"/>
    </row>
    <row r="223" spans="1:36" x14ac:dyDescent="0.25">
      <c r="A223" s="55" t="s">
        <v>252</v>
      </c>
      <c r="B223" s="55"/>
      <c r="C223" s="78" t="s">
        <v>257</v>
      </c>
      <c r="D223" s="69">
        <f t="shared" si="42"/>
        <v>16546.25</v>
      </c>
      <c r="E223" s="89"/>
      <c r="F223" s="59">
        <v>155</v>
      </c>
      <c r="G223" s="59"/>
      <c r="H223" s="60"/>
      <c r="I223" s="61">
        <f t="shared" si="37"/>
        <v>0</v>
      </c>
      <c r="J223" s="120"/>
    </row>
    <row r="224" spans="1:36" x14ac:dyDescent="0.25">
      <c r="A224" s="64" t="s">
        <v>252</v>
      </c>
      <c r="B224" s="64"/>
      <c r="C224" s="79" t="s">
        <v>258</v>
      </c>
      <c r="D224" s="63">
        <f t="shared" si="42"/>
        <v>17613.75</v>
      </c>
      <c r="E224" s="52"/>
      <c r="F224" s="52">
        <v>165</v>
      </c>
      <c r="G224" s="52"/>
      <c r="H224" s="67"/>
      <c r="I224" s="68">
        <f t="shared" si="37"/>
        <v>0</v>
      </c>
      <c r="J224" s="120"/>
    </row>
    <row r="225" spans="1:36" s="81" customFormat="1" x14ac:dyDescent="0.25">
      <c r="A225" s="121" t="s">
        <v>259</v>
      </c>
      <c r="B225" s="64"/>
      <c r="C225" s="79" t="s">
        <v>260</v>
      </c>
      <c r="D225" s="69">
        <f t="shared" si="42"/>
        <v>16546.25</v>
      </c>
      <c r="E225" s="94"/>
      <c r="F225" s="52">
        <v>155</v>
      </c>
      <c r="G225" s="52"/>
      <c r="H225" s="67"/>
      <c r="I225" s="68">
        <f t="shared" si="37"/>
        <v>0</v>
      </c>
      <c r="J225" s="11"/>
      <c r="K225" s="9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x14ac:dyDescent="0.25">
      <c r="A226" s="121" t="s">
        <v>259</v>
      </c>
      <c r="B226" s="55"/>
      <c r="C226" s="78" t="s">
        <v>261</v>
      </c>
      <c r="D226" s="69">
        <f t="shared" si="42"/>
        <v>14945</v>
      </c>
      <c r="E226" s="89"/>
      <c r="F226" s="122">
        <v>140</v>
      </c>
      <c r="G226" s="59"/>
      <c r="H226" s="60"/>
      <c r="I226" s="61">
        <f t="shared" si="37"/>
        <v>0</v>
      </c>
      <c r="J226" s="120"/>
    </row>
    <row r="227" spans="1:36" x14ac:dyDescent="0.25">
      <c r="A227" s="121" t="s">
        <v>259</v>
      </c>
      <c r="B227" s="55"/>
      <c r="C227" s="78" t="s">
        <v>262</v>
      </c>
      <c r="D227" s="69">
        <f t="shared" si="42"/>
        <v>16546.25</v>
      </c>
      <c r="E227" s="89"/>
      <c r="F227" s="59">
        <v>155</v>
      </c>
      <c r="G227" s="59"/>
      <c r="H227" s="60"/>
      <c r="I227" s="61">
        <f t="shared" si="37"/>
        <v>0</v>
      </c>
      <c r="J227" s="11"/>
    </row>
    <row r="228" spans="1:36" s="81" customFormat="1" x14ac:dyDescent="0.25">
      <c r="A228" s="121" t="s">
        <v>259</v>
      </c>
      <c r="B228" s="85"/>
      <c r="C228" s="95" t="s">
        <v>263</v>
      </c>
      <c r="D228" s="69">
        <f t="shared" si="42"/>
        <v>16546.25</v>
      </c>
      <c r="E228" s="97"/>
      <c r="F228" s="86">
        <v>155</v>
      </c>
      <c r="G228" s="86"/>
      <c r="H228" s="123"/>
      <c r="I228" s="99">
        <f t="shared" si="37"/>
        <v>0</v>
      </c>
      <c r="J228" s="11"/>
      <c r="K228" s="9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ht="15.6" x14ac:dyDescent="0.25">
      <c r="A229" s="773" t="s">
        <v>264</v>
      </c>
      <c r="B229" s="773"/>
      <c r="C229" s="773"/>
      <c r="D229" s="773"/>
      <c r="E229" s="773"/>
      <c r="F229" s="773"/>
      <c r="G229" s="773"/>
      <c r="H229" s="773"/>
      <c r="I229" s="773"/>
      <c r="J229" s="11"/>
    </row>
    <row r="230" spans="1:36" s="100" customFormat="1" ht="26.4" x14ac:dyDescent="0.25">
      <c r="A230" s="55" t="s">
        <v>17</v>
      </c>
      <c r="B230" s="55" t="s">
        <v>122</v>
      </c>
      <c r="C230" s="78" t="s">
        <v>265</v>
      </c>
      <c r="D230" s="88">
        <v>70</v>
      </c>
      <c r="E230" s="89"/>
      <c r="F230" s="59"/>
      <c r="G230" s="59"/>
      <c r="H230" s="124"/>
      <c r="I230" s="125">
        <f t="shared" ref="I230:I271" si="43">H230*D230</f>
        <v>0</v>
      </c>
      <c r="J230" s="30"/>
      <c r="K230" s="9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s="100" customFormat="1" ht="26.4" x14ac:dyDescent="0.25">
      <c r="A231" s="55" t="s">
        <v>17</v>
      </c>
      <c r="B231" s="55" t="s">
        <v>122</v>
      </c>
      <c r="C231" s="78" t="s">
        <v>266</v>
      </c>
      <c r="D231" s="88">
        <v>95</v>
      </c>
      <c r="E231" s="89"/>
      <c r="F231" s="59"/>
      <c r="G231" s="59"/>
      <c r="H231" s="124"/>
      <c r="I231" s="125">
        <f t="shared" si="43"/>
        <v>0</v>
      </c>
      <c r="J231" s="30"/>
      <c r="K231" s="9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s="100" customFormat="1" x14ac:dyDescent="0.25">
      <c r="A232" s="55" t="s">
        <v>17</v>
      </c>
      <c r="B232" s="55" t="s">
        <v>122</v>
      </c>
      <c r="C232" s="78" t="s">
        <v>267</v>
      </c>
      <c r="D232" s="88">
        <v>80</v>
      </c>
      <c r="E232" s="89"/>
      <c r="F232" s="59"/>
      <c r="G232" s="59"/>
      <c r="H232" s="124"/>
      <c r="I232" s="125">
        <f t="shared" si="43"/>
        <v>0</v>
      </c>
      <c r="J232" s="30"/>
      <c r="K232" s="9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s="100" customFormat="1" x14ac:dyDescent="0.25">
      <c r="A233" s="55" t="s">
        <v>17</v>
      </c>
      <c r="B233" s="121" t="s">
        <v>122</v>
      </c>
      <c r="C233" s="78" t="s">
        <v>268</v>
      </c>
      <c r="D233" s="126">
        <v>105</v>
      </c>
      <c r="E233" s="89"/>
      <c r="F233" s="59"/>
      <c r="G233" s="59"/>
      <c r="H233" s="124"/>
      <c r="I233" s="125">
        <f t="shared" si="43"/>
        <v>0</v>
      </c>
      <c r="J233" s="118"/>
      <c r="K233" s="9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26.4" x14ac:dyDescent="0.25">
      <c r="A234" s="83" t="s">
        <v>132</v>
      </c>
      <c r="B234" s="127" t="s">
        <v>269</v>
      </c>
      <c r="C234" s="110" t="s">
        <v>270</v>
      </c>
      <c r="D234" s="111">
        <v>150</v>
      </c>
      <c r="E234" s="112"/>
      <c r="F234" s="113"/>
      <c r="G234" s="113"/>
      <c r="H234" s="114"/>
      <c r="I234" s="115">
        <f t="shared" si="43"/>
        <v>0</v>
      </c>
      <c r="J234" s="77" t="s">
        <v>271</v>
      </c>
    </row>
    <row r="235" spans="1:36" ht="26.4" x14ac:dyDescent="0.25">
      <c r="A235" s="83" t="s">
        <v>132</v>
      </c>
      <c r="B235" s="127" t="s">
        <v>272</v>
      </c>
      <c r="C235" s="110" t="s">
        <v>273</v>
      </c>
      <c r="D235" s="111">
        <v>300</v>
      </c>
      <c r="E235" s="112"/>
      <c r="F235" s="113"/>
      <c r="G235" s="113"/>
      <c r="H235" s="114"/>
      <c r="I235" s="115">
        <f t="shared" si="43"/>
        <v>0</v>
      </c>
      <c r="J235" s="11"/>
    </row>
    <row r="236" spans="1:36" ht="26.4" x14ac:dyDescent="0.25">
      <c r="A236" s="83" t="s">
        <v>132</v>
      </c>
      <c r="B236" s="127" t="s">
        <v>274</v>
      </c>
      <c r="C236" s="110" t="s">
        <v>275</v>
      </c>
      <c r="D236" s="111">
        <v>300</v>
      </c>
      <c r="E236" s="112"/>
      <c r="F236" s="113"/>
      <c r="G236" s="113"/>
      <c r="H236" s="114"/>
      <c r="I236" s="115">
        <f t="shared" si="43"/>
        <v>0</v>
      </c>
      <c r="J236" s="77" t="s">
        <v>271</v>
      </c>
    </row>
    <row r="237" spans="1:36" ht="26.4" x14ac:dyDescent="0.25">
      <c r="A237" s="83" t="s">
        <v>132</v>
      </c>
      <c r="B237" s="127" t="s">
        <v>276</v>
      </c>
      <c r="C237" s="110" t="s">
        <v>277</v>
      </c>
      <c r="D237" s="111">
        <v>150</v>
      </c>
      <c r="E237" s="112"/>
      <c r="F237" s="113"/>
      <c r="G237" s="113"/>
      <c r="H237" s="114"/>
      <c r="I237" s="115">
        <f t="shared" si="43"/>
        <v>0</v>
      </c>
      <c r="J237" s="11"/>
    </row>
    <row r="238" spans="1:36" ht="26.4" x14ac:dyDescent="0.25">
      <c r="A238" s="83" t="s">
        <v>132</v>
      </c>
      <c r="B238" s="127" t="s">
        <v>278</v>
      </c>
      <c r="C238" s="110" t="s">
        <v>279</v>
      </c>
      <c r="D238" s="111">
        <v>300</v>
      </c>
      <c r="E238" s="112"/>
      <c r="F238" s="113"/>
      <c r="G238" s="113"/>
      <c r="H238" s="114"/>
      <c r="I238" s="115">
        <f t="shared" si="43"/>
        <v>0</v>
      </c>
      <c r="J238" s="77" t="s">
        <v>271</v>
      </c>
    </row>
    <row r="239" spans="1:36" ht="26.4" x14ac:dyDescent="0.25">
      <c r="A239" s="83" t="s">
        <v>132</v>
      </c>
      <c r="B239" s="127" t="s">
        <v>280</v>
      </c>
      <c r="C239" s="110" t="s">
        <v>281</v>
      </c>
      <c r="D239" s="111">
        <v>300</v>
      </c>
      <c r="E239" s="112"/>
      <c r="F239" s="113"/>
      <c r="G239" s="113"/>
      <c r="H239" s="114"/>
      <c r="I239" s="115">
        <f t="shared" si="43"/>
        <v>0</v>
      </c>
      <c r="J239" s="77" t="s">
        <v>271</v>
      </c>
    </row>
    <row r="240" spans="1:36" ht="26.4" x14ac:dyDescent="0.25">
      <c r="A240" s="83" t="s">
        <v>132</v>
      </c>
      <c r="B240" s="127" t="s">
        <v>282</v>
      </c>
      <c r="C240" s="110" t="s">
        <v>283</v>
      </c>
      <c r="D240" s="111">
        <v>150</v>
      </c>
      <c r="E240" s="112"/>
      <c r="F240" s="113"/>
      <c r="G240" s="113"/>
      <c r="H240" s="114"/>
      <c r="I240" s="115">
        <f t="shared" si="43"/>
        <v>0</v>
      </c>
      <c r="J240" s="77" t="s">
        <v>271</v>
      </c>
    </row>
    <row r="241" spans="1:10" ht="39.6" x14ac:dyDescent="0.25">
      <c r="A241" s="83" t="s">
        <v>17</v>
      </c>
      <c r="B241" s="723"/>
      <c r="C241" s="110" t="s">
        <v>284</v>
      </c>
      <c r="D241" s="111">
        <v>150</v>
      </c>
      <c r="E241" s="112"/>
      <c r="F241" s="113"/>
      <c r="G241" s="113"/>
      <c r="H241" s="114"/>
      <c r="I241" s="115">
        <f t="shared" si="43"/>
        <v>0</v>
      </c>
      <c r="J241" s="11"/>
    </row>
    <row r="242" spans="1:10" ht="39.6" x14ac:dyDescent="0.25">
      <c r="A242" s="83" t="s">
        <v>17</v>
      </c>
      <c r="B242" s="723"/>
      <c r="C242" s="110" t="s">
        <v>285</v>
      </c>
      <c r="D242" s="111">
        <v>150</v>
      </c>
      <c r="E242" s="112"/>
      <c r="F242" s="113"/>
      <c r="G242" s="113"/>
      <c r="H242" s="114"/>
      <c r="I242" s="115">
        <f t="shared" si="43"/>
        <v>0</v>
      </c>
      <c r="J242" s="11"/>
    </row>
    <row r="243" spans="1:10" ht="39.6" x14ac:dyDescent="0.25">
      <c r="A243" s="83" t="s">
        <v>132</v>
      </c>
      <c r="B243" s="723" t="s">
        <v>286</v>
      </c>
      <c r="C243" s="110" t="s">
        <v>287</v>
      </c>
      <c r="D243" s="111">
        <v>300</v>
      </c>
      <c r="E243" s="112"/>
      <c r="F243" s="113"/>
      <c r="G243" s="113"/>
      <c r="H243" s="114"/>
      <c r="I243" s="115">
        <f t="shared" si="43"/>
        <v>0</v>
      </c>
      <c r="J243" s="11"/>
    </row>
    <row r="244" spans="1:10" ht="26.4" x14ac:dyDescent="0.25">
      <c r="A244" s="83" t="s">
        <v>132</v>
      </c>
      <c r="B244" s="723" t="s">
        <v>288</v>
      </c>
      <c r="C244" s="110" t="s">
        <v>289</v>
      </c>
      <c r="D244" s="111">
        <v>300</v>
      </c>
      <c r="E244" s="112"/>
      <c r="F244" s="113"/>
      <c r="G244" s="113"/>
      <c r="H244" s="114"/>
      <c r="I244" s="115">
        <f t="shared" si="43"/>
        <v>0</v>
      </c>
      <c r="J244" s="11"/>
    </row>
    <row r="245" spans="1:10" ht="39.6" x14ac:dyDescent="0.25">
      <c r="A245" s="83" t="s">
        <v>17</v>
      </c>
      <c r="B245" s="723"/>
      <c r="C245" s="110" t="s">
        <v>290</v>
      </c>
      <c r="D245" s="111">
        <v>300</v>
      </c>
      <c r="E245" s="112"/>
      <c r="F245" s="113"/>
      <c r="G245" s="113"/>
      <c r="H245" s="114"/>
      <c r="I245" s="115">
        <f t="shared" si="43"/>
        <v>0</v>
      </c>
      <c r="J245" s="11"/>
    </row>
    <row r="246" spans="1:10" ht="39.6" x14ac:dyDescent="0.25">
      <c r="A246" s="83" t="s">
        <v>17</v>
      </c>
      <c r="B246" s="723"/>
      <c r="C246" s="110" t="s">
        <v>291</v>
      </c>
      <c r="D246" s="111">
        <v>300</v>
      </c>
      <c r="E246" s="112"/>
      <c r="F246" s="113"/>
      <c r="G246" s="113"/>
      <c r="H246" s="114"/>
      <c r="I246" s="115">
        <f t="shared" si="43"/>
        <v>0</v>
      </c>
      <c r="J246" s="11"/>
    </row>
    <row r="247" spans="1:10" ht="26.4" x14ac:dyDescent="0.25">
      <c r="A247" s="55" t="s">
        <v>132</v>
      </c>
      <c r="B247" s="672" t="s">
        <v>292</v>
      </c>
      <c r="C247" s="110" t="s">
        <v>293</v>
      </c>
      <c r="D247" s="111">
        <v>150</v>
      </c>
      <c r="E247" s="112"/>
      <c r="F247" s="113"/>
      <c r="G247" s="113"/>
      <c r="H247" s="114"/>
      <c r="I247" s="115">
        <f t="shared" si="43"/>
        <v>0</v>
      </c>
      <c r="J247" s="11"/>
    </row>
    <row r="248" spans="1:10" ht="39.6" x14ac:dyDescent="0.25">
      <c r="A248" s="55" t="s">
        <v>132</v>
      </c>
      <c r="B248" s="121" t="s">
        <v>294</v>
      </c>
      <c r="C248" s="110" t="s">
        <v>295</v>
      </c>
      <c r="D248" s="111">
        <v>300</v>
      </c>
      <c r="E248" s="112"/>
      <c r="F248" s="113"/>
      <c r="G248" s="113"/>
      <c r="H248" s="114"/>
      <c r="I248" s="115">
        <f t="shared" si="43"/>
        <v>0</v>
      </c>
      <c r="J248" s="11"/>
    </row>
    <row r="249" spans="1:10" ht="39.6" x14ac:dyDescent="0.25">
      <c r="A249" s="55" t="s">
        <v>132</v>
      </c>
      <c r="B249" s="121" t="s">
        <v>296</v>
      </c>
      <c r="C249" s="110" t="s">
        <v>297</v>
      </c>
      <c r="D249" s="111">
        <v>300</v>
      </c>
      <c r="E249" s="112"/>
      <c r="F249" s="113"/>
      <c r="G249" s="113"/>
      <c r="H249" s="114"/>
      <c r="I249" s="115">
        <f t="shared" si="43"/>
        <v>0</v>
      </c>
      <c r="J249" s="11" t="s">
        <v>298</v>
      </c>
    </row>
    <row r="250" spans="1:10" x14ac:dyDescent="0.25">
      <c r="A250" s="55" t="s">
        <v>299</v>
      </c>
      <c r="B250" s="121" t="s">
        <v>122</v>
      </c>
      <c r="C250" s="110" t="s">
        <v>300</v>
      </c>
      <c r="D250" s="111">
        <v>600</v>
      </c>
      <c r="E250" s="112"/>
      <c r="F250" s="113"/>
      <c r="G250" s="113"/>
      <c r="H250" s="114"/>
      <c r="I250" s="115">
        <f t="shared" si="43"/>
        <v>0</v>
      </c>
      <c r="J250" s="11"/>
    </row>
    <row r="251" spans="1:10" ht="26.4" x14ac:dyDescent="0.25">
      <c r="A251" s="55" t="s">
        <v>299</v>
      </c>
      <c r="B251" s="121" t="s">
        <v>122</v>
      </c>
      <c r="C251" s="110" t="s">
        <v>301</v>
      </c>
      <c r="D251" s="111">
        <v>1000</v>
      </c>
      <c r="E251" s="112"/>
      <c r="F251" s="113"/>
      <c r="G251" s="113"/>
      <c r="H251" s="114"/>
      <c r="I251" s="115">
        <f t="shared" si="43"/>
        <v>0</v>
      </c>
      <c r="J251" s="11"/>
    </row>
    <row r="252" spans="1:10" ht="26.4" x14ac:dyDescent="0.25">
      <c r="A252" s="55" t="s">
        <v>299</v>
      </c>
      <c r="B252" s="121" t="s">
        <v>122</v>
      </c>
      <c r="C252" s="110" t="s">
        <v>302</v>
      </c>
      <c r="D252" s="111">
        <v>1000</v>
      </c>
      <c r="E252" s="112"/>
      <c r="F252" s="113"/>
      <c r="G252" s="113"/>
      <c r="H252" s="114"/>
      <c r="I252" s="115">
        <f t="shared" si="43"/>
        <v>0</v>
      </c>
      <c r="J252" s="11"/>
    </row>
    <row r="253" spans="1:10" ht="26.4" x14ac:dyDescent="0.25">
      <c r="A253" s="55" t="s">
        <v>299</v>
      </c>
      <c r="B253" s="121" t="s">
        <v>122</v>
      </c>
      <c r="C253" s="110" t="s">
        <v>303</v>
      </c>
      <c r="D253" s="111">
        <v>1150</v>
      </c>
      <c r="E253" s="112"/>
      <c r="F253" s="113"/>
      <c r="G253" s="113"/>
      <c r="H253" s="114"/>
      <c r="I253" s="115">
        <f t="shared" si="43"/>
        <v>0</v>
      </c>
      <c r="J253" s="11"/>
    </row>
    <row r="254" spans="1:10" ht="26.4" x14ac:dyDescent="0.25">
      <c r="A254" s="55" t="s">
        <v>299</v>
      </c>
      <c r="B254" s="121" t="s">
        <v>122</v>
      </c>
      <c r="C254" s="110" t="s">
        <v>304</v>
      </c>
      <c r="D254" s="111">
        <v>1150</v>
      </c>
      <c r="E254" s="112"/>
      <c r="F254" s="113"/>
      <c r="G254" s="113"/>
      <c r="H254" s="114"/>
      <c r="I254" s="115">
        <f t="shared" si="43"/>
        <v>0</v>
      </c>
      <c r="J254" s="11"/>
    </row>
    <row r="255" spans="1:10" ht="26.4" x14ac:dyDescent="0.25">
      <c r="A255" s="55" t="s">
        <v>17</v>
      </c>
      <c r="B255" s="121"/>
      <c r="C255" s="110" t="s">
        <v>305</v>
      </c>
      <c r="D255" s="111">
        <v>15</v>
      </c>
      <c r="E255" s="112"/>
      <c r="F255" s="113"/>
      <c r="G255" s="113"/>
      <c r="H255" s="114"/>
      <c r="I255" s="115">
        <f t="shared" si="43"/>
        <v>0</v>
      </c>
      <c r="J255" s="77"/>
    </row>
    <row r="256" spans="1:10" ht="26.4" x14ac:dyDescent="0.25">
      <c r="A256" s="55" t="s">
        <v>17</v>
      </c>
      <c r="B256" s="121"/>
      <c r="C256" s="110" t="s">
        <v>306</v>
      </c>
      <c r="D256" s="111">
        <v>15</v>
      </c>
      <c r="E256" s="112"/>
      <c r="F256" s="113"/>
      <c r="G256" s="113"/>
      <c r="H256" s="114"/>
      <c r="I256" s="115">
        <f t="shared" si="43"/>
        <v>0</v>
      </c>
      <c r="J256" s="77"/>
    </row>
    <row r="257" spans="1:36" ht="26.4" x14ac:dyDescent="0.25">
      <c r="A257" s="55" t="s">
        <v>17</v>
      </c>
      <c r="B257" s="121"/>
      <c r="C257" s="110" t="s">
        <v>307</v>
      </c>
      <c r="D257" s="111">
        <v>15</v>
      </c>
      <c r="E257" s="112"/>
      <c r="F257" s="113"/>
      <c r="G257" s="113"/>
      <c r="H257" s="114"/>
      <c r="I257" s="115">
        <f t="shared" si="43"/>
        <v>0</v>
      </c>
      <c r="J257" s="77"/>
    </row>
    <row r="258" spans="1:36" ht="26.4" x14ac:dyDescent="0.25">
      <c r="A258" s="55" t="s">
        <v>17</v>
      </c>
      <c r="B258" s="672"/>
      <c r="C258" s="110" t="s">
        <v>308</v>
      </c>
      <c r="D258" s="111">
        <f>E258*$E$58</f>
        <v>508.75</v>
      </c>
      <c r="E258" s="112">
        <v>5</v>
      </c>
      <c r="F258" s="113"/>
      <c r="G258" s="113"/>
      <c r="H258" s="114"/>
      <c r="I258" s="115">
        <f t="shared" si="43"/>
        <v>0</v>
      </c>
      <c r="J258" s="11"/>
    </row>
    <row r="259" spans="1:36" x14ac:dyDescent="0.25">
      <c r="A259" s="55" t="s">
        <v>309</v>
      </c>
      <c r="B259" s="121" t="s">
        <v>310</v>
      </c>
      <c r="C259" s="110" t="s">
        <v>311</v>
      </c>
      <c r="D259" s="129">
        <v>150</v>
      </c>
      <c r="E259" s="112"/>
      <c r="F259" s="113"/>
      <c r="G259" s="113"/>
      <c r="H259" s="114"/>
      <c r="I259" s="115">
        <f t="shared" si="43"/>
        <v>0</v>
      </c>
      <c r="J259" s="11"/>
    </row>
    <row r="260" spans="1:36" x14ac:dyDescent="0.25">
      <c r="A260" s="55" t="s">
        <v>309</v>
      </c>
      <c r="B260" s="121" t="s">
        <v>312</v>
      </c>
      <c r="C260" s="110" t="s">
        <v>313</v>
      </c>
      <c r="D260" s="129">
        <v>150</v>
      </c>
      <c r="E260" s="112"/>
      <c r="F260" s="113"/>
      <c r="G260" s="113"/>
      <c r="H260" s="114"/>
      <c r="I260" s="115">
        <f t="shared" si="43"/>
        <v>0</v>
      </c>
      <c r="J260" s="11"/>
    </row>
    <row r="261" spans="1:36" ht="92.4" x14ac:dyDescent="0.25">
      <c r="A261" s="55" t="s">
        <v>35</v>
      </c>
      <c r="B261" s="121"/>
      <c r="C261" s="110" t="s">
        <v>314</v>
      </c>
      <c r="D261" s="130">
        <v>175</v>
      </c>
      <c r="E261" s="112"/>
      <c r="F261" s="113"/>
      <c r="G261" s="113"/>
      <c r="H261" s="114"/>
      <c r="I261" s="115">
        <f t="shared" si="43"/>
        <v>0</v>
      </c>
      <c r="J261" s="77"/>
    </row>
    <row r="262" spans="1:36" ht="52.8" x14ac:dyDescent="0.25">
      <c r="A262" s="55" t="s">
        <v>35</v>
      </c>
      <c r="B262" s="121"/>
      <c r="C262" s="110" t="s">
        <v>315</v>
      </c>
      <c r="D262" s="130">
        <v>175</v>
      </c>
      <c r="E262" s="112"/>
      <c r="F262" s="113"/>
      <c r="G262" s="113"/>
      <c r="H262" s="114"/>
      <c r="I262" s="115">
        <f t="shared" si="43"/>
        <v>0</v>
      </c>
      <c r="J262" s="77"/>
    </row>
    <row r="263" spans="1:36" ht="39.6" x14ac:dyDescent="0.25">
      <c r="A263" s="55" t="s">
        <v>35</v>
      </c>
      <c r="B263" s="121"/>
      <c r="C263" s="110" t="s">
        <v>316</v>
      </c>
      <c r="D263" s="130">
        <v>85</v>
      </c>
      <c r="E263" s="112"/>
      <c r="F263" s="113"/>
      <c r="G263" s="113"/>
      <c r="H263" s="131"/>
      <c r="I263" s="115">
        <f t="shared" si="43"/>
        <v>0</v>
      </c>
      <c r="J263" s="77"/>
    </row>
    <row r="264" spans="1:36" ht="39.6" x14ac:dyDescent="0.25">
      <c r="A264" s="55" t="s">
        <v>35</v>
      </c>
      <c r="B264" s="121"/>
      <c r="C264" s="110" t="s">
        <v>317</v>
      </c>
      <c r="D264" s="130">
        <v>120</v>
      </c>
      <c r="E264" s="112"/>
      <c r="F264" s="113"/>
      <c r="G264" s="113"/>
      <c r="H264" s="131"/>
      <c r="I264" s="115">
        <f t="shared" si="43"/>
        <v>0</v>
      </c>
      <c r="J264" s="77"/>
    </row>
    <row r="265" spans="1:36" s="100" customFormat="1" ht="26.4" x14ac:dyDescent="0.25">
      <c r="A265" s="55" t="s">
        <v>17</v>
      </c>
      <c r="B265" s="121"/>
      <c r="C265" s="79" t="s">
        <v>318</v>
      </c>
      <c r="D265" s="126">
        <v>80</v>
      </c>
      <c r="E265" s="94"/>
      <c r="F265" s="52"/>
      <c r="G265" s="52"/>
      <c r="H265" s="132"/>
      <c r="I265" s="133">
        <f t="shared" si="43"/>
        <v>0</v>
      </c>
      <c r="J265" s="30"/>
      <c r="K265" s="9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s="100" customFormat="1" ht="26.4" x14ac:dyDescent="0.25">
      <c r="A266" s="55" t="s">
        <v>17</v>
      </c>
      <c r="B266" s="121"/>
      <c r="C266" s="134" t="s">
        <v>319</v>
      </c>
      <c r="D266" s="126">
        <v>80</v>
      </c>
      <c r="E266" s="89"/>
      <c r="F266" s="59"/>
      <c r="G266" s="59"/>
      <c r="H266" s="124"/>
      <c r="I266" s="125">
        <f t="shared" si="43"/>
        <v>0</v>
      </c>
      <c r="J266" s="30"/>
      <c r="K266" s="9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s="100" customFormat="1" ht="26.4" x14ac:dyDescent="0.25">
      <c r="A267" s="55" t="s">
        <v>17</v>
      </c>
      <c r="B267" s="121"/>
      <c r="C267" s="134" t="s">
        <v>320</v>
      </c>
      <c r="D267" s="126">
        <v>80</v>
      </c>
      <c r="E267" s="89"/>
      <c r="F267" s="59"/>
      <c r="G267" s="59"/>
      <c r="H267" s="124"/>
      <c r="I267" s="125">
        <f t="shared" si="43"/>
        <v>0</v>
      </c>
      <c r="J267" s="30"/>
      <c r="K267" s="9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s="100" customFormat="1" ht="26.4" x14ac:dyDescent="0.25">
      <c r="A268" s="55" t="s">
        <v>17</v>
      </c>
      <c r="B268" s="121"/>
      <c r="C268" s="134" t="s">
        <v>321</v>
      </c>
      <c r="D268" s="126">
        <v>110</v>
      </c>
      <c r="E268" s="89"/>
      <c r="F268" s="59"/>
      <c r="G268" s="59"/>
      <c r="H268" s="124"/>
      <c r="I268" s="61">
        <f t="shared" si="43"/>
        <v>0</v>
      </c>
      <c r="J268" s="30"/>
      <c r="K268" s="9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s="100" customFormat="1" ht="26.4" x14ac:dyDescent="0.25">
      <c r="A269" s="55" t="s">
        <v>17</v>
      </c>
      <c r="B269" s="121"/>
      <c r="C269" s="78" t="s">
        <v>322</v>
      </c>
      <c r="D269" s="126">
        <v>80</v>
      </c>
      <c r="E269" s="89"/>
      <c r="F269" s="59"/>
      <c r="G269" s="59"/>
      <c r="H269" s="135"/>
      <c r="I269" s="61">
        <f t="shared" si="43"/>
        <v>0</v>
      </c>
      <c r="J269" s="30"/>
      <c r="K269" s="9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s="100" customFormat="1" x14ac:dyDescent="0.25">
      <c r="A270" s="55" t="s">
        <v>323</v>
      </c>
      <c r="B270" s="121" t="s">
        <v>324</v>
      </c>
      <c r="C270" s="57" t="s">
        <v>325</v>
      </c>
      <c r="D270" s="111">
        <f>E270*$E$58</f>
        <v>9.1574999999999989</v>
      </c>
      <c r="E270" s="112">
        <v>0.09</v>
      </c>
      <c r="F270" s="113"/>
      <c r="G270" s="113"/>
      <c r="H270" s="136"/>
      <c r="I270" s="137">
        <f t="shared" si="43"/>
        <v>0</v>
      </c>
      <c r="J270" s="30"/>
      <c r="K270" s="9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s="100" customFormat="1" x14ac:dyDescent="0.25">
      <c r="A271" s="55" t="s">
        <v>323</v>
      </c>
      <c r="B271" s="121" t="s">
        <v>326</v>
      </c>
      <c r="C271" s="57" t="s">
        <v>327</v>
      </c>
      <c r="D271" s="111">
        <f>E271*$E$58</f>
        <v>15.262499999999999</v>
      </c>
      <c r="E271" s="112">
        <v>0.15</v>
      </c>
      <c r="F271" s="113"/>
      <c r="G271" s="113"/>
      <c r="H271" s="138"/>
      <c r="I271" s="137">
        <f t="shared" si="43"/>
        <v>0</v>
      </c>
      <c r="J271" s="30"/>
      <c r="K271" s="9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6" x14ac:dyDescent="0.25">
      <c r="A272" s="773" t="s">
        <v>328</v>
      </c>
      <c r="B272" s="773"/>
      <c r="C272" s="773"/>
      <c r="D272" s="773"/>
      <c r="E272" s="773"/>
      <c r="F272" s="773"/>
      <c r="G272" s="773"/>
      <c r="H272" s="773"/>
      <c r="I272" s="773"/>
      <c r="J272" s="11"/>
    </row>
    <row r="273" spans="1:36" x14ac:dyDescent="0.25">
      <c r="A273" s="56" t="s">
        <v>309</v>
      </c>
      <c r="B273" s="62" t="s">
        <v>329</v>
      </c>
      <c r="C273" s="110" t="s">
        <v>330</v>
      </c>
      <c r="D273" s="111">
        <v>1200</v>
      </c>
      <c r="E273" s="112"/>
      <c r="F273" s="113"/>
      <c r="G273" s="113"/>
      <c r="H273" s="114"/>
      <c r="I273" s="115">
        <f t="shared" ref="I273:I278" si="44">H273*D273</f>
        <v>0</v>
      </c>
      <c r="J273" s="11"/>
    </row>
    <row r="274" spans="1:36" x14ac:dyDescent="0.25">
      <c r="A274" s="56" t="s">
        <v>309</v>
      </c>
      <c r="B274" s="62" t="s">
        <v>310</v>
      </c>
      <c r="C274" s="110" t="s">
        <v>331</v>
      </c>
      <c r="D274" s="111">
        <v>1400</v>
      </c>
      <c r="E274" s="112"/>
      <c r="F274" s="113"/>
      <c r="G274" s="113"/>
      <c r="H274" s="114"/>
      <c r="I274" s="115">
        <f t="shared" si="44"/>
        <v>0</v>
      </c>
      <c r="J274" s="77"/>
    </row>
    <row r="275" spans="1:36" ht="26.4" x14ac:dyDescent="0.25">
      <c r="A275" s="70" t="s">
        <v>17</v>
      </c>
      <c r="B275" s="71" t="s">
        <v>332</v>
      </c>
      <c r="C275" s="139" t="s">
        <v>333</v>
      </c>
      <c r="D275" s="130">
        <v>1800</v>
      </c>
      <c r="E275" s="140"/>
      <c r="F275" s="141"/>
      <c r="G275" s="141"/>
      <c r="H275" s="142"/>
      <c r="I275" s="143">
        <f t="shared" si="44"/>
        <v>0</v>
      </c>
      <c r="J275" s="77"/>
    </row>
    <row r="276" spans="1:36" ht="26.4" x14ac:dyDescent="0.25">
      <c r="A276" s="70" t="s">
        <v>17</v>
      </c>
      <c r="B276" s="71" t="s">
        <v>334</v>
      </c>
      <c r="C276" s="139" t="s">
        <v>335</v>
      </c>
      <c r="D276" s="130">
        <v>1550</v>
      </c>
      <c r="E276" s="140"/>
      <c r="F276" s="141"/>
      <c r="G276" s="141"/>
      <c r="H276" s="142"/>
      <c r="I276" s="143">
        <f t="shared" si="44"/>
        <v>0</v>
      </c>
      <c r="J276" s="77"/>
    </row>
    <row r="277" spans="1:36" ht="26.4" x14ac:dyDescent="0.25">
      <c r="A277" s="70" t="s">
        <v>17</v>
      </c>
      <c r="B277" s="71" t="s">
        <v>336</v>
      </c>
      <c r="C277" s="139" t="s">
        <v>337</v>
      </c>
      <c r="D277" s="130">
        <v>1650</v>
      </c>
      <c r="E277" s="140"/>
      <c r="F277" s="141"/>
      <c r="G277" s="141"/>
      <c r="H277" s="142"/>
      <c r="I277" s="143">
        <f t="shared" si="44"/>
        <v>0</v>
      </c>
      <c r="J277" s="77"/>
    </row>
    <row r="278" spans="1:36" ht="26.4" x14ac:dyDescent="0.25">
      <c r="A278" s="70" t="s">
        <v>17</v>
      </c>
      <c r="B278" s="71" t="s">
        <v>338</v>
      </c>
      <c r="C278" s="139" t="s">
        <v>339</v>
      </c>
      <c r="D278" s="130">
        <v>2000</v>
      </c>
      <c r="E278" s="140"/>
      <c r="F278" s="141"/>
      <c r="G278" s="141"/>
      <c r="H278" s="142"/>
      <c r="I278" s="143">
        <f t="shared" si="44"/>
        <v>0</v>
      </c>
      <c r="J278" s="11" t="s">
        <v>340</v>
      </c>
    </row>
    <row r="279" spans="1:36" x14ac:dyDescent="0.25">
      <c r="A279" s="774" t="s">
        <v>341</v>
      </c>
      <c r="B279" s="774"/>
      <c r="C279" s="774"/>
      <c r="D279" s="774"/>
      <c r="E279" s="774"/>
      <c r="F279" s="774"/>
      <c r="G279" s="774"/>
      <c r="H279" s="774"/>
      <c r="I279" s="774"/>
      <c r="J279" s="11"/>
    </row>
    <row r="280" spans="1:36" s="81" customFormat="1" ht="15.6" x14ac:dyDescent="0.25">
      <c r="A280" s="772" t="s">
        <v>342</v>
      </c>
      <c r="B280" s="772"/>
      <c r="C280" s="772"/>
      <c r="D280" s="772"/>
      <c r="E280" s="772"/>
      <c r="F280" s="772"/>
      <c r="G280" s="772"/>
      <c r="H280" s="772"/>
      <c r="I280" s="772"/>
      <c r="J280" s="11"/>
      <c r="K280" s="9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x14ac:dyDescent="0.25">
      <c r="A281" s="64" t="s">
        <v>20</v>
      </c>
      <c r="B281" s="64" t="s">
        <v>343</v>
      </c>
      <c r="C281" s="144" t="s">
        <v>344</v>
      </c>
      <c r="D281" s="63">
        <f>E281*E58</f>
        <v>3102.3574999999996</v>
      </c>
      <c r="E281" s="52">
        <v>30.49</v>
      </c>
      <c r="F281" s="52"/>
      <c r="G281" s="52"/>
      <c r="H281" s="67"/>
      <c r="I281" s="68">
        <f t="shared" ref="I281:I287" si="45">H281*D281</f>
        <v>0</v>
      </c>
      <c r="J281" s="11"/>
    </row>
    <row r="282" spans="1:36" s="81" customFormat="1" x14ac:dyDescent="0.25">
      <c r="A282" s="55" t="s">
        <v>17</v>
      </c>
      <c r="B282" s="55"/>
      <c r="C282" s="55" t="s">
        <v>345</v>
      </c>
      <c r="D282" s="69">
        <f>E282*E58</f>
        <v>6003.25</v>
      </c>
      <c r="E282" s="89">
        <v>59</v>
      </c>
      <c r="F282" s="59"/>
      <c r="G282" s="59"/>
      <c r="H282" s="60"/>
      <c r="I282" s="61">
        <f t="shared" si="45"/>
        <v>0</v>
      </c>
      <c r="J282" s="11"/>
      <c r="K282" s="9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x14ac:dyDescent="0.25">
      <c r="A283" s="64" t="s">
        <v>17</v>
      </c>
      <c r="B283" s="64"/>
      <c r="C283" s="144" t="s">
        <v>346</v>
      </c>
      <c r="D283" s="63">
        <f>E283*E58</f>
        <v>12006.5</v>
      </c>
      <c r="E283" s="94">
        <v>118</v>
      </c>
      <c r="F283" s="52"/>
      <c r="G283" s="52"/>
      <c r="H283" s="67"/>
      <c r="I283" s="68">
        <f t="shared" si="45"/>
        <v>0</v>
      </c>
      <c r="J283" s="11"/>
    </row>
    <row r="284" spans="1:36" s="81" customFormat="1" x14ac:dyDescent="0.25">
      <c r="A284" s="55" t="s">
        <v>161</v>
      </c>
      <c r="B284" s="55" t="s">
        <v>347</v>
      </c>
      <c r="C284" s="82" t="s">
        <v>348</v>
      </c>
      <c r="D284" s="88">
        <f>E284*E58</f>
        <v>3459.5</v>
      </c>
      <c r="E284" s="89">
        <v>34</v>
      </c>
      <c r="F284" s="59"/>
      <c r="G284" s="59"/>
      <c r="H284" s="60"/>
      <c r="I284" s="61">
        <f t="shared" si="45"/>
        <v>0</v>
      </c>
      <c r="J284" s="11"/>
      <c r="K284" s="9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s="81" customFormat="1" x14ac:dyDescent="0.25">
      <c r="A285" s="64" t="s">
        <v>1767</v>
      </c>
      <c r="B285" s="64" t="s">
        <v>4593</v>
      </c>
      <c r="C285" s="144" t="s">
        <v>4594</v>
      </c>
      <c r="D285" s="63">
        <f>E285*$E$58</f>
        <v>5086.4825000000001</v>
      </c>
      <c r="E285" s="94">
        <v>49.99</v>
      </c>
      <c r="F285" s="52"/>
      <c r="G285" s="52"/>
      <c r="H285" s="67"/>
      <c r="I285" s="68">
        <f t="shared" ref="I285" si="46">H285*D285</f>
        <v>0</v>
      </c>
      <c r="J285" s="11"/>
      <c r="K285" s="9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x14ac:dyDescent="0.25">
      <c r="A286" s="64" t="s">
        <v>17</v>
      </c>
      <c r="B286" s="64"/>
      <c r="C286" s="64" t="s">
        <v>349</v>
      </c>
      <c r="D286" s="93">
        <f>E286*E58</f>
        <v>8211.2250000000004</v>
      </c>
      <c r="E286" s="94">
        <v>80.7</v>
      </c>
      <c r="F286" s="52"/>
      <c r="G286" s="52"/>
      <c r="H286" s="67"/>
      <c r="I286" s="68">
        <f t="shared" si="45"/>
        <v>0</v>
      </c>
      <c r="J286" s="11"/>
    </row>
    <row r="287" spans="1:36" x14ac:dyDescent="0.25">
      <c r="A287" s="83" t="s">
        <v>17</v>
      </c>
      <c r="B287" s="83"/>
      <c r="C287" s="145" t="s">
        <v>350</v>
      </c>
      <c r="D287" s="146">
        <f>E287*E58</f>
        <v>18823.75</v>
      </c>
      <c r="E287" s="147">
        <v>185</v>
      </c>
      <c r="F287" s="84"/>
      <c r="G287" s="84"/>
      <c r="H287" s="148"/>
      <c r="I287" s="149">
        <f t="shared" si="45"/>
        <v>0</v>
      </c>
      <c r="J287" s="11"/>
    </row>
    <row r="288" spans="1:36" s="81" customFormat="1" ht="15.6" x14ac:dyDescent="0.25">
      <c r="A288" s="772" t="s">
        <v>351</v>
      </c>
      <c r="B288" s="772"/>
      <c r="C288" s="772"/>
      <c r="D288" s="772"/>
      <c r="E288" s="772"/>
      <c r="F288" s="772"/>
      <c r="G288" s="772"/>
      <c r="H288" s="772"/>
      <c r="I288" s="772"/>
      <c r="J288" s="11"/>
      <c r="K288" s="9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x14ac:dyDescent="0.25">
      <c r="A289" s="65" t="s">
        <v>161</v>
      </c>
      <c r="B289" s="65" t="s">
        <v>352</v>
      </c>
      <c r="C289" s="150" t="s">
        <v>353</v>
      </c>
      <c r="D289" s="107"/>
      <c r="E289" s="108">
        <v>46</v>
      </c>
      <c r="F289" s="91"/>
      <c r="G289" s="91"/>
      <c r="H289" s="92"/>
      <c r="I289" s="54">
        <f>H289*D289</f>
        <v>0</v>
      </c>
      <c r="J289" s="11"/>
    </row>
    <row r="290" spans="1:36" s="81" customFormat="1" x14ac:dyDescent="0.25">
      <c r="A290" s="55" t="s">
        <v>161</v>
      </c>
      <c r="B290" s="55" t="s">
        <v>354</v>
      </c>
      <c r="C290" s="82" t="s">
        <v>355</v>
      </c>
      <c r="D290" s="88"/>
      <c r="E290" s="89">
        <v>68.5</v>
      </c>
      <c r="F290" s="59"/>
      <c r="G290" s="59"/>
      <c r="H290" s="60"/>
      <c r="I290" s="61">
        <f>H290*D290</f>
        <v>0</v>
      </c>
      <c r="J290" s="11"/>
      <c r="K290" s="9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x14ac:dyDescent="0.25">
      <c r="A291" s="64" t="s">
        <v>17</v>
      </c>
      <c r="B291" s="64"/>
      <c r="C291" s="144" t="s">
        <v>356</v>
      </c>
      <c r="D291" s="93"/>
      <c r="E291" s="94"/>
      <c r="F291" s="52"/>
      <c r="G291" s="52"/>
      <c r="H291" s="67"/>
      <c r="I291" s="68">
        <f>H291*D291</f>
        <v>0</v>
      </c>
      <c r="J291" s="11"/>
    </row>
    <row r="292" spans="1:36" x14ac:dyDescent="0.25">
      <c r="A292" s="151" t="s">
        <v>17</v>
      </c>
      <c r="B292" s="151"/>
      <c r="C292" s="152" t="s">
        <v>357</v>
      </c>
      <c r="D292" s="153"/>
      <c r="E292" s="154"/>
      <c r="F292" s="154"/>
      <c r="G292" s="59"/>
      <c r="H292" s="148"/>
      <c r="I292" s="149">
        <f>H292*D292</f>
        <v>0</v>
      </c>
      <c r="J292" s="11"/>
    </row>
    <row r="293" spans="1:36" ht="15.6" x14ac:dyDescent="0.3">
      <c r="A293" s="770" t="s">
        <v>358</v>
      </c>
      <c r="B293" s="770"/>
      <c r="C293" s="770"/>
      <c r="D293" s="770"/>
      <c r="E293" s="770"/>
      <c r="F293" s="770"/>
      <c r="G293" s="770"/>
      <c r="H293" s="770"/>
      <c r="I293" s="770"/>
      <c r="J293" s="11"/>
    </row>
    <row r="294" spans="1:36" ht="15.6" x14ac:dyDescent="0.3">
      <c r="A294" s="771" t="s">
        <v>359</v>
      </c>
      <c r="B294" s="771"/>
      <c r="C294" s="771"/>
      <c r="D294" s="771"/>
      <c r="E294" s="771"/>
      <c r="F294" s="771"/>
      <c r="G294" s="771"/>
      <c r="H294" s="771"/>
      <c r="I294" s="771"/>
      <c r="J294" s="11"/>
    </row>
    <row r="295" spans="1:36" s="81" customFormat="1" x14ac:dyDescent="0.25">
      <c r="A295" s="64" t="s">
        <v>28</v>
      </c>
      <c r="B295" s="700" t="s">
        <v>360</v>
      </c>
      <c r="C295" s="144" t="s">
        <v>361</v>
      </c>
      <c r="D295" s="156">
        <f>E295*$E$58</f>
        <v>212.6575</v>
      </c>
      <c r="E295" s="157">
        <v>2.09</v>
      </c>
      <c r="F295" s="158"/>
      <c r="G295" s="52"/>
      <c r="H295" s="67"/>
      <c r="I295" s="68">
        <f>D295*H295</f>
        <v>0</v>
      </c>
      <c r="J295" s="11"/>
      <c r="K295" s="9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s="685" customFormat="1" x14ac:dyDescent="0.25">
      <c r="A296" s="672" t="s">
        <v>28</v>
      </c>
      <c r="B296" s="681" t="s">
        <v>360</v>
      </c>
      <c r="C296" s="682" t="s">
        <v>4404</v>
      </c>
      <c r="D296" s="675">
        <f>E296*$E$58</f>
        <v>1016.4825000000001</v>
      </c>
      <c r="E296" s="676">
        <v>9.99</v>
      </c>
      <c r="F296" s="677"/>
      <c r="G296" s="678"/>
      <c r="H296" s="679"/>
      <c r="I296" s="680">
        <f>D296*H296</f>
        <v>0</v>
      </c>
      <c r="J296" s="683"/>
      <c r="K296" s="684"/>
    </row>
    <row r="297" spans="1:36" s="81" customFormat="1" x14ac:dyDescent="0.25">
      <c r="A297" s="55" t="s">
        <v>71</v>
      </c>
      <c r="B297" s="159" t="s">
        <v>362</v>
      </c>
      <c r="C297" s="82" t="s">
        <v>4405</v>
      </c>
      <c r="D297" s="160">
        <f>E297*E58</f>
        <v>223.85000000000002</v>
      </c>
      <c r="E297" s="161">
        <v>2.2000000000000002</v>
      </c>
      <c r="F297" s="18"/>
      <c r="G297" s="59"/>
      <c r="H297" s="60"/>
      <c r="I297" s="61">
        <f t="shared" ref="I297:I303" si="47">H297*D297</f>
        <v>0</v>
      </c>
      <c r="J297" s="11"/>
      <c r="K297" s="9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s="81" customFormat="1" x14ac:dyDescent="0.25">
      <c r="A298" s="55" t="s">
        <v>71</v>
      </c>
      <c r="B298" s="159" t="s">
        <v>362</v>
      </c>
      <c r="C298" s="82" t="s">
        <v>4406</v>
      </c>
      <c r="D298" s="160">
        <f>E298*E58</f>
        <v>824.17499999999995</v>
      </c>
      <c r="E298" s="161">
        <v>8.1</v>
      </c>
      <c r="F298" s="18"/>
      <c r="G298" s="59"/>
      <c r="H298" s="60"/>
      <c r="I298" s="61">
        <f t="shared" ref="I298" si="48">H298*D298</f>
        <v>0</v>
      </c>
      <c r="J298" s="11"/>
      <c r="K298" s="9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x14ac:dyDescent="0.25">
      <c r="A299" s="64" t="s">
        <v>20</v>
      </c>
      <c r="B299" s="162" t="s">
        <v>364</v>
      </c>
      <c r="C299" s="144" t="s">
        <v>363</v>
      </c>
      <c r="D299" s="156">
        <f>E299*E58</f>
        <v>154.66</v>
      </c>
      <c r="E299" s="157">
        <v>1.52</v>
      </c>
      <c r="F299" s="158"/>
      <c r="G299" s="52"/>
      <c r="H299" s="67"/>
      <c r="I299" s="68">
        <f t="shared" si="47"/>
        <v>0</v>
      </c>
      <c r="J299" s="11"/>
    </row>
    <row r="300" spans="1:36" x14ac:dyDescent="0.25">
      <c r="A300" s="55" t="s">
        <v>28</v>
      </c>
      <c r="B300" s="159" t="s">
        <v>365</v>
      </c>
      <c r="C300" s="78" t="s">
        <v>366</v>
      </c>
      <c r="D300" s="160">
        <f>E300*$E$58</f>
        <v>212.6575</v>
      </c>
      <c r="E300" s="161">
        <v>2.09</v>
      </c>
      <c r="F300" s="18"/>
      <c r="G300" s="59"/>
      <c r="H300" s="60"/>
      <c r="I300" s="61">
        <f t="shared" si="47"/>
        <v>0</v>
      </c>
      <c r="J300" s="11"/>
    </row>
    <row r="301" spans="1:36" x14ac:dyDescent="0.25">
      <c r="A301" s="64" t="s">
        <v>164</v>
      </c>
      <c r="B301" s="162" t="s">
        <v>367</v>
      </c>
      <c r="C301" s="144" t="s">
        <v>368</v>
      </c>
      <c r="D301" s="156">
        <f>E301*E58</f>
        <v>203.5</v>
      </c>
      <c r="E301" s="157">
        <v>2</v>
      </c>
      <c r="F301" s="158"/>
      <c r="G301" s="52"/>
      <c r="H301" s="67"/>
      <c r="I301" s="68">
        <f t="shared" si="47"/>
        <v>0</v>
      </c>
      <c r="J301" s="11"/>
    </row>
    <row r="302" spans="1:36" ht="26.4" x14ac:dyDescent="0.25">
      <c r="A302" s="55" t="s">
        <v>369</v>
      </c>
      <c r="B302" s="159" t="s">
        <v>370</v>
      </c>
      <c r="C302" s="78" t="s">
        <v>371</v>
      </c>
      <c r="D302" s="160">
        <f>E302*$E$58</f>
        <v>432.4375</v>
      </c>
      <c r="E302" s="161">
        <v>4.25</v>
      </c>
      <c r="F302" s="18"/>
      <c r="G302" s="59"/>
      <c r="H302" s="60"/>
      <c r="I302" s="61">
        <f t="shared" si="47"/>
        <v>0</v>
      </c>
      <c r="J302" s="11"/>
    </row>
    <row r="303" spans="1:36" ht="26.4" x14ac:dyDescent="0.25">
      <c r="A303" s="55" t="s">
        <v>369</v>
      </c>
      <c r="B303" s="159" t="s">
        <v>372</v>
      </c>
      <c r="C303" s="78" t="s">
        <v>371</v>
      </c>
      <c r="D303" s="160">
        <f>E303*$E$58</f>
        <v>432.4375</v>
      </c>
      <c r="E303" s="161">
        <v>4.25</v>
      </c>
      <c r="F303" s="18"/>
      <c r="G303" s="59"/>
      <c r="H303" s="60"/>
      <c r="I303" s="61">
        <f t="shared" si="47"/>
        <v>0</v>
      </c>
      <c r="J303" s="11"/>
    </row>
    <row r="304" spans="1:36" x14ac:dyDescent="0.25">
      <c r="A304" s="64" t="s">
        <v>373</v>
      </c>
      <c r="B304" s="700" t="s">
        <v>374</v>
      </c>
      <c r="C304" s="144" t="s">
        <v>375</v>
      </c>
      <c r="D304" s="156">
        <f>F304*F58</f>
        <v>533.75</v>
      </c>
      <c r="E304" s="157"/>
      <c r="F304" s="158">
        <v>5</v>
      </c>
      <c r="G304" s="52"/>
      <c r="H304" s="67"/>
      <c r="I304" s="68">
        <f>D304*H304</f>
        <v>0</v>
      </c>
      <c r="J304" s="11"/>
    </row>
    <row r="305" spans="1:36" x14ac:dyDescent="0.25">
      <c r="A305" s="64" t="s">
        <v>376</v>
      </c>
      <c r="B305" s="162" t="s">
        <v>377</v>
      </c>
      <c r="C305" s="144" t="s">
        <v>378</v>
      </c>
      <c r="D305" s="156">
        <f>E305*E58</f>
        <v>228.9375</v>
      </c>
      <c r="E305" s="157">
        <v>2.25</v>
      </c>
      <c r="F305" s="158"/>
      <c r="G305" s="52"/>
      <c r="H305" s="67"/>
      <c r="I305" s="68">
        <f t="shared" ref="I305:I316" si="49">H305*D305</f>
        <v>0</v>
      </c>
      <c r="J305" s="11"/>
    </row>
    <row r="306" spans="1:36" x14ac:dyDescent="0.25">
      <c r="A306" s="55" t="s">
        <v>20</v>
      </c>
      <c r="B306" s="159" t="s">
        <v>379</v>
      </c>
      <c r="C306" s="82" t="s">
        <v>380</v>
      </c>
      <c r="D306" s="160">
        <f t="shared" ref="D306:D311" si="50">E306*$E$58</f>
        <v>172.97499999999999</v>
      </c>
      <c r="E306" s="161">
        <v>1.7</v>
      </c>
      <c r="F306" s="18"/>
      <c r="G306" s="59"/>
      <c r="H306" s="60"/>
      <c r="I306" s="61">
        <f t="shared" si="49"/>
        <v>0</v>
      </c>
      <c r="J306" s="11"/>
    </row>
    <row r="307" spans="1:36" x14ac:dyDescent="0.25">
      <c r="A307" s="64" t="s">
        <v>28</v>
      </c>
      <c r="B307" s="162" t="s">
        <v>381</v>
      </c>
      <c r="C307" s="144" t="s">
        <v>382</v>
      </c>
      <c r="D307" s="156">
        <f t="shared" si="50"/>
        <v>381.5625</v>
      </c>
      <c r="E307" s="157">
        <v>3.75</v>
      </c>
      <c r="F307" s="158"/>
      <c r="G307" s="52"/>
      <c r="H307" s="67"/>
      <c r="I307" s="68">
        <f t="shared" si="49"/>
        <v>0</v>
      </c>
    </row>
    <row r="308" spans="1:36" x14ac:dyDescent="0.25">
      <c r="A308" s="55" t="s">
        <v>164</v>
      </c>
      <c r="B308" s="159" t="s">
        <v>383</v>
      </c>
      <c r="C308" s="82" t="s">
        <v>384</v>
      </c>
      <c r="D308" s="160">
        <f t="shared" si="50"/>
        <v>386.65</v>
      </c>
      <c r="E308" s="161">
        <v>3.8</v>
      </c>
      <c r="F308" s="18"/>
      <c r="G308" s="59"/>
      <c r="H308" s="60"/>
      <c r="I308" s="61">
        <f t="shared" si="49"/>
        <v>0</v>
      </c>
      <c r="J308" s="11"/>
    </row>
    <row r="309" spans="1:36" ht="26.4" x14ac:dyDescent="0.25">
      <c r="A309" s="64" t="s">
        <v>164</v>
      </c>
      <c r="B309" s="162" t="s">
        <v>385</v>
      </c>
      <c r="C309" s="79" t="s">
        <v>386</v>
      </c>
      <c r="D309" s="156">
        <f t="shared" si="50"/>
        <v>2314.8125</v>
      </c>
      <c r="E309" s="157">
        <v>22.75</v>
      </c>
      <c r="F309" s="158"/>
      <c r="G309" s="52"/>
      <c r="H309" s="67"/>
      <c r="I309" s="68">
        <f t="shared" si="49"/>
        <v>0</v>
      </c>
    </row>
    <row r="310" spans="1:36" ht="26.4" x14ac:dyDescent="0.25">
      <c r="A310" s="55" t="s">
        <v>164</v>
      </c>
      <c r="B310" s="159" t="s">
        <v>4616</v>
      </c>
      <c r="C310" s="78" t="s">
        <v>387</v>
      </c>
      <c r="D310" s="160">
        <f t="shared" si="50"/>
        <v>457.875</v>
      </c>
      <c r="E310" s="161">
        <v>4.5</v>
      </c>
      <c r="F310" s="18"/>
      <c r="G310" s="59"/>
      <c r="H310" s="60"/>
      <c r="I310" s="61">
        <f t="shared" si="49"/>
        <v>0</v>
      </c>
      <c r="J310" s="11"/>
    </row>
    <row r="311" spans="1:36" ht="26.4" x14ac:dyDescent="0.25">
      <c r="A311" s="55" t="s">
        <v>164</v>
      </c>
      <c r="B311" s="159" t="s">
        <v>4616</v>
      </c>
      <c r="C311" s="78" t="s">
        <v>4615</v>
      </c>
      <c r="D311" s="160">
        <f t="shared" si="50"/>
        <v>2440.9824999999996</v>
      </c>
      <c r="E311" s="161">
        <v>23.99</v>
      </c>
      <c r="F311" s="18"/>
      <c r="G311" s="59"/>
      <c r="H311" s="60"/>
      <c r="I311" s="61">
        <f t="shared" ref="I311" si="51">H311*D311</f>
        <v>0</v>
      </c>
      <c r="J311" s="11"/>
    </row>
    <row r="312" spans="1:36" s="81" customFormat="1" x14ac:dyDescent="0.25">
      <c r="A312" s="1" t="s">
        <v>161</v>
      </c>
      <c r="B312" s="1" t="s">
        <v>388</v>
      </c>
      <c r="C312" s="82" t="s">
        <v>389</v>
      </c>
      <c r="D312" s="160">
        <f>E312*E58</f>
        <v>162.80000000000001</v>
      </c>
      <c r="E312" s="4">
        <v>1.6</v>
      </c>
      <c r="F312" s="19"/>
      <c r="G312" s="59"/>
      <c r="H312" s="163"/>
      <c r="I312" s="61">
        <f t="shared" si="49"/>
        <v>0</v>
      </c>
      <c r="J312" s="11"/>
      <c r="K312" s="9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x14ac:dyDescent="0.25">
      <c r="A313" s="64" t="s">
        <v>376</v>
      </c>
      <c r="B313" s="162" t="s">
        <v>390</v>
      </c>
      <c r="C313" s="144" t="s">
        <v>389</v>
      </c>
      <c r="D313" s="156">
        <f>E313*E58</f>
        <v>263.53249999999997</v>
      </c>
      <c r="E313" s="157">
        <v>2.59</v>
      </c>
      <c r="F313" s="158"/>
      <c r="G313" s="52"/>
      <c r="H313" s="67"/>
      <c r="I313" s="68">
        <f t="shared" si="49"/>
        <v>0</v>
      </c>
      <c r="J313" s="11"/>
    </row>
    <row r="314" spans="1:36" s="81" customFormat="1" x14ac:dyDescent="0.25">
      <c r="A314" s="56" t="s">
        <v>20</v>
      </c>
      <c r="B314" s="164" t="s">
        <v>391</v>
      </c>
      <c r="C314" s="165" t="s">
        <v>392</v>
      </c>
      <c r="D314" s="160">
        <f>E314*E58</f>
        <v>154.66</v>
      </c>
      <c r="E314" s="166">
        <v>1.52</v>
      </c>
      <c r="F314" s="167"/>
      <c r="G314" s="59"/>
      <c r="H314" s="60"/>
      <c r="I314" s="61">
        <f t="shared" si="49"/>
        <v>0</v>
      </c>
      <c r="J314" s="11"/>
      <c r="K314" s="9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s="81" customFormat="1" ht="26.4" x14ac:dyDescent="0.25">
      <c r="A315" s="168" t="s">
        <v>35</v>
      </c>
      <c r="B315" s="168" t="s">
        <v>393</v>
      </c>
      <c r="C315" s="169" t="s">
        <v>394</v>
      </c>
      <c r="D315" s="160">
        <f>E315*E58</f>
        <v>610.5</v>
      </c>
      <c r="E315" s="170">
        <v>6</v>
      </c>
      <c r="F315" s="171"/>
      <c r="G315" s="84"/>
      <c r="H315" s="148"/>
      <c r="I315" s="61">
        <f t="shared" si="49"/>
        <v>0</v>
      </c>
      <c r="J315" s="11"/>
      <c r="K315" s="9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s="81" customFormat="1" ht="26.4" x14ac:dyDescent="0.25">
      <c r="A316" s="172" t="s">
        <v>376</v>
      </c>
      <c r="B316" s="172" t="s">
        <v>395</v>
      </c>
      <c r="C316" s="95" t="s">
        <v>396</v>
      </c>
      <c r="D316" s="173">
        <f>E316*E58</f>
        <v>201.465</v>
      </c>
      <c r="E316" s="174">
        <v>1.98</v>
      </c>
      <c r="F316" s="175"/>
      <c r="G316" s="97"/>
      <c r="H316" s="176"/>
      <c r="I316" s="177">
        <f t="shared" si="49"/>
        <v>0</v>
      </c>
      <c r="J316" s="11"/>
      <c r="K316" s="9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s="81" customFormat="1" ht="15.6" x14ac:dyDescent="0.25">
      <c r="A317" s="772" t="s">
        <v>397</v>
      </c>
      <c r="B317" s="772"/>
      <c r="C317" s="772"/>
      <c r="D317" s="772"/>
      <c r="E317" s="772"/>
      <c r="F317" s="772"/>
      <c r="G317" s="772"/>
      <c r="H317" s="772"/>
      <c r="I317" s="772"/>
      <c r="J317" s="11"/>
      <c r="K317" s="9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s="81" customFormat="1" x14ac:dyDescent="0.25">
      <c r="A318" s="64" t="s">
        <v>17</v>
      </c>
      <c r="B318" s="162" t="s">
        <v>398</v>
      </c>
      <c r="C318" s="79" t="s">
        <v>399</v>
      </c>
      <c r="D318" s="156">
        <f>E318*$E$58</f>
        <v>203.5</v>
      </c>
      <c r="E318" s="157">
        <v>2</v>
      </c>
      <c r="F318" s="178"/>
      <c r="G318" s="91"/>
      <c r="H318" s="92"/>
      <c r="I318" s="54">
        <f t="shared" ref="I318:I334" si="52">H318*D318</f>
        <v>0</v>
      </c>
      <c r="J318" s="11"/>
      <c r="K318" s="9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s="81" customFormat="1" x14ac:dyDescent="0.25">
      <c r="A319" s="64" t="s">
        <v>17</v>
      </c>
      <c r="B319" s="162" t="s">
        <v>400</v>
      </c>
      <c r="C319" s="79" t="s">
        <v>401</v>
      </c>
      <c r="D319" s="156">
        <f>E319*$E$58</f>
        <v>203.5</v>
      </c>
      <c r="E319" s="157">
        <v>2</v>
      </c>
      <c r="F319" s="178"/>
      <c r="G319" s="91"/>
      <c r="H319" s="92"/>
      <c r="I319" s="54">
        <f t="shared" si="52"/>
        <v>0</v>
      </c>
      <c r="J319" s="11"/>
      <c r="K319" s="9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s="81" customFormat="1" ht="26.4" x14ac:dyDescent="0.25">
      <c r="A320" s="64" t="s">
        <v>402</v>
      </c>
      <c r="B320" s="700" t="s">
        <v>403</v>
      </c>
      <c r="C320" s="79" t="s">
        <v>404</v>
      </c>
      <c r="D320" s="156">
        <f>F320*$F$58</f>
        <v>1067.5</v>
      </c>
      <c r="E320" s="157"/>
      <c r="F320" s="178">
        <v>10</v>
      </c>
      <c r="G320" s="91"/>
      <c r="H320" s="92"/>
      <c r="I320" s="54">
        <f t="shared" si="52"/>
        <v>0</v>
      </c>
      <c r="J320" s="11"/>
      <c r="K320" s="9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s="81" customFormat="1" ht="26.4" x14ac:dyDescent="0.25">
      <c r="A321" s="64" t="s">
        <v>402</v>
      </c>
      <c r="B321" s="700" t="s">
        <v>405</v>
      </c>
      <c r="C321" s="79" t="s">
        <v>406</v>
      </c>
      <c r="D321" s="156">
        <f>F321*$F$58</f>
        <v>2135</v>
      </c>
      <c r="E321" s="157"/>
      <c r="F321" s="178">
        <v>20</v>
      </c>
      <c r="G321" s="91"/>
      <c r="H321" s="92"/>
      <c r="I321" s="54">
        <f t="shared" si="52"/>
        <v>0</v>
      </c>
      <c r="J321" s="11"/>
      <c r="K321" s="9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ht="26.4" x14ac:dyDescent="0.25">
      <c r="A322" s="64" t="s">
        <v>35</v>
      </c>
      <c r="B322" s="725" t="s">
        <v>407</v>
      </c>
      <c r="C322" s="79" t="s">
        <v>408</v>
      </c>
      <c r="D322" s="156">
        <f>E322*$E$58</f>
        <v>610.5</v>
      </c>
      <c r="E322" s="157">
        <v>6</v>
      </c>
      <c r="F322" s="178"/>
      <c r="G322" s="91"/>
      <c r="H322" s="92"/>
      <c r="I322" s="54">
        <f t="shared" si="52"/>
        <v>0</v>
      </c>
      <c r="J322" s="11"/>
    </row>
    <row r="323" spans="1:36" s="183" customFormat="1" x14ac:dyDescent="0.25">
      <c r="A323" s="55" t="s">
        <v>402</v>
      </c>
      <c r="B323" s="159" t="s">
        <v>409</v>
      </c>
      <c r="C323" s="78" t="s">
        <v>410</v>
      </c>
      <c r="D323" s="179">
        <f>F323*F58</f>
        <v>2562</v>
      </c>
      <c r="E323" s="180"/>
      <c r="F323" s="181">
        <v>24</v>
      </c>
      <c r="G323" s="89"/>
      <c r="H323" s="116"/>
      <c r="I323" s="182">
        <f t="shared" si="52"/>
        <v>0</v>
      </c>
      <c r="J323" s="11"/>
      <c r="K323" s="9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6" s="183" customFormat="1" x14ac:dyDescent="0.25">
      <c r="A324" s="64" t="s">
        <v>71</v>
      </c>
      <c r="B324" s="162" t="s">
        <v>411</v>
      </c>
      <c r="C324" s="79" t="s">
        <v>412</v>
      </c>
      <c r="D324" s="156">
        <f>E324*$E$58</f>
        <v>2117.4175</v>
      </c>
      <c r="E324" s="157">
        <v>20.81</v>
      </c>
      <c r="F324" s="178"/>
      <c r="G324" s="91"/>
      <c r="H324" s="92"/>
      <c r="I324" s="54">
        <f t="shared" si="52"/>
        <v>0</v>
      </c>
      <c r="J324" s="11"/>
      <c r="K324" s="9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6" s="183" customFormat="1" x14ac:dyDescent="0.25">
      <c r="A325" s="55" t="s">
        <v>71</v>
      </c>
      <c r="B325" s="159" t="s">
        <v>413</v>
      </c>
      <c r="C325" s="78" t="s">
        <v>414</v>
      </c>
      <c r="D325" s="160">
        <f>E325*$E$58</f>
        <v>3872.605</v>
      </c>
      <c r="E325" s="161">
        <v>38.06</v>
      </c>
      <c r="F325" s="167"/>
      <c r="G325" s="113"/>
      <c r="H325" s="114"/>
      <c r="I325" s="115">
        <f t="shared" si="52"/>
        <v>0</v>
      </c>
      <c r="J325" s="11"/>
      <c r="K325" s="9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6" s="183" customFormat="1" ht="26.4" x14ac:dyDescent="0.25">
      <c r="A326" s="64" t="s">
        <v>28</v>
      </c>
      <c r="B326" s="64" t="s">
        <v>415</v>
      </c>
      <c r="C326" s="79" t="s">
        <v>416</v>
      </c>
      <c r="D326" s="184">
        <f>E326*E58</f>
        <v>584.04500000000007</v>
      </c>
      <c r="E326" s="185">
        <v>5.74</v>
      </c>
      <c r="F326" s="186"/>
      <c r="G326" s="94"/>
      <c r="H326" s="117"/>
      <c r="I326" s="187">
        <f t="shared" si="52"/>
        <v>0</v>
      </c>
      <c r="J326" s="11"/>
      <c r="K326" s="9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6" s="183" customFormat="1" ht="26.4" x14ac:dyDescent="0.25">
      <c r="A327" s="64" t="s">
        <v>35</v>
      </c>
      <c r="B327" s="64" t="s">
        <v>417</v>
      </c>
      <c r="C327" s="79" t="s">
        <v>418</v>
      </c>
      <c r="D327" s="184">
        <f>E327*E58</f>
        <v>610.5</v>
      </c>
      <c r="E327" s="185">
        <v>6</v>
      </c>
      <c r="F327" s="186"/>
      <c r="G327" s="94"/>
      <c r="H327" s="117"/>
      <c r="I327" s="187">
        <f t="shared" si="52"/>
        <v>0</v>
      </c>
      <c r="J327" s="11"/>
      <c r="K327" s="9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6" ht="26.4" x14ac:dyDescent="0.25">
      <c r="A328" s="55" t="s">
        <v>419</v>
      </c>
      <c r="B328" s="159" t="s">
        <v>420</v>
      </c>
      <c r="C328" s="78" t="s">
        <v>421</v>
      </c>
      <c r="D328" s="179">
        <f>E328*E58</f>
        <v>1475.375</v>
      </c>
      <c r="E328" s="188">
        <v>14.5</v>
      </c>
      <c r="F328" s="181"/>
      <c r="G328" s="89"/>
      <c r="H328" s="116"/>
      <c r="I328" s="182">
        <f t="shared" si="52"/>
        <v>0</v>
      </c>
      <c r="J328" s="11"/>
    </row>
    <row r="329" spans="1:36" ht="26.4" x14ac:dyDescent="0.25">
      <c r="A329" s="64" t="s">
        <v>402</v>
      </c>
      <c r="B329" s="162" t="s">
        <v>422</v>
      </c>
      <c r="C329" s="79" t="s">
        <v>423</v>
      </c>
      <c r="D329" s="184">
        <f>F329*F58</f>
        <v>2562</v>
      </c>
      <c r="E329" s="185"/>
      <c r="F329" s="186">
        <v>24</v>
      </c>
      <c r="G329" s="94"/>
      <c r="H329" s="117"/>
      <c r="I329" s="187">
        <f t="shared" si="52"/>
        <v>0</v>
      </c>
      <c r="J329" s="11"/>
    </row>
    <row r="330" spans="1:36" ht="26.4" x14ac:dyDescent="0.25">
      <c r="A330" s="55" t="s">
        <v>17</v>
      </c>
      <c r="B330" s="159" t="s">
        <v>424</v>
      </c>
      <c r="C330" s="78" t="s">
        <v>425</v>
      </c>
      <c r="D330" s="179">
        <f>E330*$E$58</f>
        <v>915.75</v>
      </c>
      <c r="E330" s="180">
        <v>9</v>
      </c>
      <c r="F330" s="181"/>
      <c r="G330" s="89"/>
      <c r="H330" s="116"/>
      <c r="I330" s="182">
        <f t="shared" si="52"/>
        <v>0</v>
      </c>
      <c r="J330" s="11"/>
    </row>
    <row r="331" spans="1:36" x14ac:dyDescent="0.25">
      <c r="A331" s="64" t="s">
        <v>17</v>
      </c>
      <c r="B331" s="162" t="s">
        <v>426</v>
      </c>
      <c r="C331" s="78" t="s">
        <v>427</v>
      </c>
      <c r="D331" s="179">
        <f>E331*$E$58</f>
        <v>203.5</v>
      </c>
      <c r="E331" s="180">
        <v>2</v>
      </c>
      <c r="F331" s="181"/>
      <c r="G331" s="89"/>
      <c r="H331" s="116"/>
      <c r="I331" s="182">
        <f t="shared" si="52"/>
        <v>0</v>
      </c>
      <c r="J331" s="11"/>
    </row>
    <row r="332" spans="1:36" x14ac:dyDescent="0.25">
      <c r="A332" s="64" t="s">
        <v>17</v>
      </c>
      <c r="B332" s="56" t="s">
        <v>18</v>
      </c>
      <c r="C332" s="78" t="s">
        <v>428</v>
      </c>
      <c r="D332" s="179">
        <f>E332*$E$58</f>
        <v>407</v>
      </c>
      <c r="E332" s="180">
        <v>4</v>
      </c>
      <c r="F332" s="181"/>
      <c r="G332" s="89"/>
      <c r="H332" s="116"/>
      <c r="I332" s="182">
        <f t="shared" si="52"/>
        <v>0</v>
      </c>
      <c r="J332" s="11"/>
    </row>
    <row r="333" spans="1:36" x14ac:dyDescent="0.25">
      <c r="A333" s="64" t="s">
        <v>17</v>
      </c>
      <c r="B333" s="162" t="s">
        <v>429</v>
      </c>
      <c r="C333" s="78" t="s">
        <v>430</v>
      </c>
      <c r="D333" s="179">
        <v>108</v>
      </c>
      <c r="E333" s="180"/>
      <c r="F333" s="181"/>
      <c r="G333" s="89"/>
      <c r="H333" s="116"/>
      <c r="I333" s="182">
        <f t="shared" si="52"/>
        <v>0</v>
      </c>
      <c r="J333" s="11"/>
    </row>
    <row r="334" spans="1:36" ht="26.4" x14ac:dyDescent="0.25">
      <c r="A334" s="83" t="s">
        <v>17</v>
      </c>
      <c r="B334" s="189" t="s">
        <v>431</v>
      </c>
      <c r="C334" s="190" t="s">
        <v>432</v>
      </c>
      <c r="D334" s="184">
        <f>E334*$E$58</f>
        <v>356.125</v>
      </c>
      <c r="E334" s="191">
        <v>3.5</v>
      </c>
      <c r="F334" s="192"/>
      <c r="G334" s="147"/>
      <c r="H334" s="193"/>
      <c r="I334" s="194">
        <f t="shared" si="52"/>
        <v>0</v>
      </c>
      <c r="J334" s="11"/>
    </row>
    <row r="335" spans="1:36" s="81" customFormat="1" ht="15.6" x14ac:dyDescent="0.25">
      <c r="A335" s="772" t="s">
        <v>433</v>
      </c>
      <c r="B335" s="772"/>
      <c r="C335" s="772"/>
      <c r="D335" s="772"/>
      <c r="E335" s="772"/>
      <c r="F335" s="772"/>
      <c r="G335" s="772"/>
      <c r="H335" s="772"/>
      <c r="I335" s="772"/>
      <c r="J335" s="11"/>
      <c r="K335" s="9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x14ac:dyDescent="0.25">
      <c r="A336" s="65" t="s">
        <v>17</v>
      </c>
      <c r="B336" s="195"/>
      <c r="C336" s="66" t="s">
        <v>434</v>
      </c>
      <c r="D336" s="196">
        <f>E336*E58</f>
        <v>101.75</v>
      </c>
      <c r="E336" s="197">
        <v>1</v>
      </c>
      <c r="F336" s="178"/>
      <c r="G336" s="91"/>
      <c r="H336" s="92"/>
      <c r="I336" s="54">
        <f t="shared" ref="I336:I348" si="53">H336*D336</f>
        <v>0</v>
      </c>
      <c r="J336" s="11"/>
    </row>
    <row r="337" spans="1:36" s="81" customFormat="1" x14ac:dyDescent="0.25">
      <c r="A337" s="55" t="s">
        <v>71</v>
      </c>
      <c r="B337" s="159" t="s">
        <v>435</v>
      </c>
      <c r="C337" s="78" t="s">
        <v>436</v>
      </c>
      <c r="D337" s="160">
        <f>E337*E58</f>
        <v>283.88249999999999</v>
      </c>
      <c r="E337" s="161">
        <v>2.79</v>
      </c>
      <c r="F337" s="18"/>
      <c r="G337" s="59"/>
      <c r="H337" s="60"/>
      <c r="I337" s="61">
        <f t="shared" si="53"/>
        <v>0</v>
      </c>
      <c r="J337" s="11"/>
      <c r="K337" s="9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x14ac:dyDescent="0.25">
      <c r="A338" s="64" t="s">
        <v>437</v>
      </c>
      <c r="B338" s="162" t="s">
        <v>438</v>
      </c>
      <c r="C338" s="79" t="s">
        <v>439</v>
      </c>
      <c r="D338" s="156">
        <f>E338*$E$58</f>
        <v>915.75</v>
      </c>
      <c r="E338" s="157">
        <v>9</v>
      </c>
      <c r="F338" s="158"/>
      <c r="G338" s="52"/>
      <c r="H338" s="67"/>
      <c r="I338" s="68">
        <f t="shared" si="53"/>
        <v>0</v>
      </c>
      <c r="J338" s="11"/>
    </row>
    <row r="339" spans="1:36" x14ac:dyDescent="0.25">
      <c r="A339" s="55" t="s">
        <v>71</v>
      </c>
      <c r="B339" s="159" t="s">
        <v>440</v>
      </c>
      <c r="C339" s="78" t="s">
        <v>441</v>
      </c>
      <c r="D339" s="160">
        <f>E339*$E$58</f>
        <v>1724.6624999999999</v>
      </c>
      <c r="E339" s="161">
        <v>16.95</v>
      </c>
      <c r="F339" s="18"/>
      <c r="G339" s="59"/>
      <c r="H339" s="60"/>
      <c r="I339" s="61">
        <f t="shared" si="53"/>
        <v>0</v>
      </c>
      <c r="J339" s="11"/>
    </row>
    <row r="340" spans="1:36" x14ac:dyDescent="0.25">
      <c r="A340" s="55" t="s">
        <v>28</v>
      </c>
      <c r="B340" s="159" t="s">
        <v>442</v>
      </c>
      <c r="C340" s="78" t="s">
        <v>443</v>
      </c>
      <c r="D340" s="160">
        <f>E340*E58</f>
        <v>251.32250000000002</v>
      </c>
      <c r="E340" s="161">
        <v>2.4700000000000002</v>
      </c>
      <c r="F340" s="18"/>
      <c r="G340" s="59"/>
      <c r="H340" s="60"/>
      <c r="I340" s="61">
        <f t="shared" si="53"/>
        <v>0</v>
      </c>
      <c r="J340" s="77"/>
    </row>
    <row r="341" spans="1:36" s="81" customFormat="1" x14ac:dyDescent="0.25">
      <c r="A341" s="64" t="s">
        <v>71</v>
      </c>
      <c r="B341" s="162" t="s">
        <v>4639</v>
      </c>
      <c r="C341" s="79" t="s">
        <v>4640</v>
      </c>
      <c r="D341" s="156">
        <f>E341*E58</f>
        <v>361.21249999999998</v>
      </c>
      <c r="E341" s="157">
        <v>3.55</v>
      </c>
      <c r="F341" s="158"/>
      <c r="G341" s="52"/>
      <c r="H341" s="67"/>
      <c r="I341" s="68">
        <f t="shared" si="53"/>
        <v>0</v>
      </c>
      <c r="J341" s="77"/>
      <c r="K341" s="9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s="81" customFormat="1" x14ac:dyDescent="0.25">
      <c r="A342" s="55" t="s">
        <v>71</v>
      </c>
      <c r="B342" s="159" t="s">
        <v>444</v>
      </c>
      <c r="C342" s="78" t="s">
        <v>4641</v>
      </c>
      <c r="D342" s="160">
        <f>E342*E58</f>
        <v>2130.645</v>
      </c>
      <c r="E342" s="161">
        <v>20.94</v>
      </c>
      <c r="F342" s="18"/>
      <c r="G342" s="59"/>
      <c r="H342" s="60"/>
      <c r="I342" s="61">
        <f t="shared" ref="I342" si="54">H342*D342</f>
        <v>0</v>
      </c>
      <c r="J342" s="683"/>
      <c r="K342" s="9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s="81" customFormat="1" ht="26.4" x14ac:dyDescent="0.25">
      <c r="A343" s="64" t="s">
        <v>71</v>
      </c>
      <c r="B343" s="162" t="s">
        <v>475</v>
      </c>
      <c r="C343" s="79" t="s">
        <v>4642</v>
      </c>
      <c r="D343" s="156">
        <f>E343*$E$58</f>
        <v>29322.315000000002</v>
      </c>
      <c r="E343" s="157">
        <v>288.18</v>
      </c>
      <c r="F343" s="158"/>
      <c r="G343" s="52"/>
      <c r="H343" s="67"/>
      <c r="I343" s="68">
        <f>H343*D343</f>
        <v>0</v>
      </c>
      <c r="J343" s="683"/>
      <c r="K343" s="9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s="81" customFormat="1" x14ac:dyDescent="0.25">
      <c r="A344" s="64" t="s">
        <v>71</v>
      </c>
      <c r="B344" s="162" t="s">
        <v>445</v>
      </c>
      <c r="C344" s="79" t="s">
        <v>446</v>
      </c>
      <c r="D344" s="156">
        <f>E344*$E$58</f>
        <v>319.495</v>
      </c>
      <c r="E344" s="157">
        <v>3.14</v>
      </c>
      <c r="F344" s="158"/>
      <c r="G344" s="52"/>
      <c r="H344" s="67"/>
      <c r="I344" s="68">
        <f t="shared" si="53"/>
        <v>0</v>
      </c>
      <c r="J344" s="77"/>
      <c r="K344" s="9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s="81" customFormat="1" x14ac:dyDescent="0.25">
      <c r="A345" s="64" t="s">
        <v>71</v>
      </c>
      <c r="B345" s="700" t="s">
        <v>447</v>
      </c>
      <c r="C345" s="79" t="s">
        <v>448</v>
      </c>
      <c r="D345" s="156">
        <f>E345*$E$58</f>
        <v>404.96499999999997</v>
      </c>
      <c r="E345" s="157">
        <v>3.98</v>
      </c>
      <c r="F345" s="158"/>
      <c r="G345" s="52"/>
      <c r="H345" s="67"/>
      <c r="I345" s="68">
        <f t="shared" si="53"/>
        <v>0</v>
      </c>
      <c r="J345" s="77"/>
      <c r="K345" s="9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x14ac:dyDescent="0.25">
      <c r="A346" s="64" t="s">
        <v>28</v>
      </c>
      <c r="B346" s="64" t="s">
        <v>449</v>
      </c>
      <c r="C346" s="79" t="s">
        <v>450</v>
      </c>
      <c r="D346" s="156">
        <f>E346*E58</f>
        <v>251.32250000000002</v>
      </c>
      <c r="E346" s="157">
        <v>2.4700000000000002</v>
      </c>
      <c r="F346" s="158"/>
      <c r="G346" s="52"/>
      <c r="H346" s="67"/>
      <c r="I346" s="68">
        <f t="shared" si="53"/>
        <v>0</v>
      </c>
      <c r="J346" s="11"/>
    </row>
    <row r="347" spans="1:36" x14ac:dyDescent="0.25">
      <c r="A347" s="55" t="s">
        <v>437</v>
      </c>
      <c r="B347" s="159" t="s">
        <v>451</v>
      </c>
      <c r="C347" s="78" t="s">
        <v>452</v>
      </c>
      <c r="D347" s="160">
        <f>E347*E58</f>
        <v>1139.5999999999999</v>
      </c>
      <c r="E347" s="161">
        <v>11.2</v>
      </c>
      <c r="F347" s="18"/>
      <c r="G347" s="59"/>
      <c r="H347" s="60"/>
      <c r="I347" s="61">
        <f t="shared" si="53"/>
        <v>0</v>
      </c>
      <c r="J347" s="77"/>
    </row>
    <row r="348" spans="1:36" ht="26.4" x14ac:dyDescent="0.25">
      <c r="A348" s="55" t="s">
        <v>437</v>
      </c>
      <c r="B348" s="159" t="s">
        <v>453</v>
      </c>
      <c r="C348" s="78" t="s">
        <v>454</v>
      </c>
      <c r="D348" s="160">
        <f>E348*E58</f>
        <v>1556.7750000000001</v>
      </c>
      <c r="E348" s="161">
        <v>15.3</v>
      </c>
      <c r="F348" s="18"/>
      <c r="G348" s="59"/>
      <c r="H348" s="60"/>
      <c r="I348" s="61">
        <f t="shared" si="53"/>
        <v>0</v>
      </c>
      <c r="J348" s="11"/>
    </row>
    <row r="349" spans="1:36" s="81" customFormat="1" x14ac:dyDescent="0.25">
      <c r="A349" s="55" t="s">
        <v>373</v>
      </c>
      <c r="B349" s="681" t="s">
        <v>455</v>
      </c>
      <c r="C349" s="78" t="s">
        <v>456</v>
      </c>
      <c r="D349" s="160">
        <f>F349*$F$58</f>
        <v>480.375</v>
      </c>
      <c r="E349" s="161"/>
      <c r="F349" s="18">
        <v>4.5</v>
      </c>
      <c r="G349" s="59"/>
      <c r="H349" s="60"/>
      <c r="I349" s="61">
        <f>D349*H349</f>
        <v>0</v>
      </c>
      <c r="J349" s="11"/>
      <c r="K349" s="9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x14ac:dyDescent="0.25">
      <c r="A350" s="64" t="s">
        <v>419</v>
      </c>
      <c r="B350" s="162" t="s">
        <v>457</v>
      </c>
      <c r="C350" s="79" t="s">
        <v>458</v>
      </c>
      <c r="D350" s="156">
        <f>E350*E58</f>
        <v>274.72500000000002</v>
      </c>
      <c r="E350" s="157">
        <v>2.7</v>
      </c>
      <c r="F350" s="158"/>
      <c r="G350" s="52"/>
      <c r="H350" s="67"/>
      <c r="I350" s="68">
        <f t="shared" ref="I350:I365" si="55">H350*D350</f>
        <v>0</v>
      </c>
      <c r="J350" s="11"/>
    </row>
    <row r="351" spans="1:36" s="81" customFormat="1" x14ac:dyDescent="0.25">
      <c r="A351" s="55" t="s">
        <v>20</v>
      </c>
      <c r="B351" s="159" t="s">
        <v>459</v>
      </c>
      <c r="C351" s="78" t="s">
        <v>458</v>
      </c>
      <c r="D351" s="160">
        <f>E351*E58</f>
        <v>203.5</v>
      </c>
      <c r="E351" s="161">
        <v>2</v>
      </c>
      <c r="F351" s="18"/>
      <c r="G351" s="59"/>
      <c r="H351" s="60"/>
      <c r="I351" s="61">
        <f t="shared" si="55"/>
        <v>0</v>
      </c>
      <c r="J351" s="77"/>
      <c r="K351" s="9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36" s="81" customFormat="1" x14ac:dyDescent="0.25">
      <c r="A352" s="64" t="s">
        <v>28</v>
      </c>
      <c r="B352" s="162" t="s">
        <v>460</v>
      </c>
      <c r="C352" s="79" t="s">
        <v>461</v>
      </c>
      <c r="D352" s="156">
        <f>E352*E58</f>
        <v>251.32250000000002</v>
      </c>
      <c r="E352" s="157">
        <v>2.4700000000000002</v>
      </c>
      <c r="F352" s="158"/>
      <c r="G352" s="52"/>
      <c r="H352" s="67"/>
      <c r="I352" s="68">
        <f t="shared" si="55"/>
        <v>0</v>
      </c>
      <c r="J352" s="11"/>
      <c r="K352" s="9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x14ac:dyDescent="0.25">
      <c r="A353" s="64" t="s">
        <v>28</v>
      </c>
      <c r="B353" s="162" t="s">
        <v>462</v>
      </c>
      <c r="C353" s="79" t="s">
        <v>463</v>
      </c>
      <c r="D353" s="156">
        <f>E353*E58</f>
        <v>251.32250000000002</v>
      </c>
      <c r="E353" s="157">
        <v>2.4700000000000002</v>
      </c>
      <c r="F353" s="158"/>
      <c r="G353" s="52"/>
      <c r="H353" s="67"/>
      <c r="I353" s="68">
        <f t="shared" si="55"/>
        <v>0</v>
      </c>
      <c r="J353" s="11"/>
    </row>
    <row r="354" spans="1:36" x14ac:dyDescent="0.25">
      <c r="A354" s="55" t="s">
        <v>464</v>
      </c>
      <c r="B354" s="159" t="s">
        <v>465</v>
      </c>
      <c r="C354" s="78" t="s">
        <v>466</v>
      </c>
      <c r="D354" s="160">
        <f>E354*$E$58</f>
        <v>338.82749999999999</v>
      </c>
      <c r="E354" s="161">
        <v>3.33</v>
      </c>
      <c r="F354" s="18"/>
      <c r="G354" s="59"/>
      <c r="H354" s="60"/>
      <c r="I354" s="61">
        <f t="shared" si="55"/>
        <v>0</v>
      </c>
      <c r="J354" s="11"/>
    </row>
    <row r="355" spans="1:36" ht="26.4" x14ac:dyDescent="0.25">
      <c r="A355" s="64" t="s">
        <v>164</v>
      </c>
      <c r="B355" s="162" t="s">
        <v>467</v>
      </c>
      <c r="C355" s="79" t="s">
        <v>468</v>
      </c>
      <c r="D355" s="156">
        <f>E355*E58</f>
        <v>507.73250000000002</v>
      </c>
      <c r="E355" s="157">
        <v>4.99</v>
      </c>
      <c r="F355" s="158"/>
      <c r="G355" s="52"/>
      <c r="H355" s="67"/>
      <c r="I355" s="68">
        <f t="shared" si="55"/>
        <v>0</v>
      </c>
      <c r="J355" s="11"/>
    </row>
    <row r="356" spans="1:36" x14ac:dyDescent="0.25">
      <c r="A356" s="64" t="s">
        <v>71</v>
      </c>
      <c r="B356" s="162" t="s">
        <v>469</v>
      </c>
      <c r="C356" s="79" t="s">
        <v>470</v>
      </c>
      <c r="D356" s="156">
        <f>E356*$E$58</f>
        <v>1190.4749999999999</v>
      </c>
      <c r="E356" s="157">
        <v>11.7</v>
      </c>
      <c r="F356" s="158"/>
      <c r="G356" s="52"/>
      <c r="H356" s="67"/>
      <c r="I356" s="68">
        <f t="shared" si="55"/>
        <v>0</v>
      </c>
      <c r="J356" s="11"/>
    </row>
    <row r="357" spans="1:36" x14ac:dyDescent="0.25">
      <c r="A357" s="64" t="s">
        <v>71</v>
      </c>
      <c r="B357" s="162" t="s">
        <v>471</v>
      </c>
      <c r="C357" s="79" t="s">
        <v>472</v>
      </c>
      <c r="D357" s="156">
        <f>E357*$E$58</f>
        <v>2673.9900000000002</v>
      </c>
      <c r="E357" s="157">
        <v>26.28</v>
      </c>
      <c r="F357" s="158"/>
      <c r="G357" s="52"/>
      <c r="H357" s="67"/>
      <c r="I357" s="68">
        <f t="shared" si="55"/>
        <v>0</v>
      </c>
      <c r="J357" s="11"/>
    </row>
    <row r="358" spans="1:36" ht="26.4" x14ac:dyDescent="0.25">
      <c r="A358" s="55" t="s">
        <v>71</v>
      </c>
      <c r="B358" s="159" t="s">
        <v>473</v>
      </c>
      <c r="C358" s="78" t="s">
        <v>474</v>
      </c>
      <c r="D358" s="160">
        <f>E358*$E$58</f>
        <v>2747.25</v>
      </c>
      <c r="E358" s="161">
        <v>27</v>
      </c>
      <c r="F358" s="18"/>
      <c r="G358" s="59"/>
      <c r="H358" s="60"/>
      <c r="I358" s="61">
        <f t="shared" si="55"/>
        <v>0</v>
      </c>
      <c r="J358" s="11"/>
    </row>
    <row r="359" spans="1:36" s="81" customFormat="1" x14ac:dyDescent="0.25">
      <c r="A359" s="55" t="s">
        <v>20</v>
      </c>
      <c r="B359" s="159" t="s">
        <v>476</v>
      </c>
      <c r="C359" s="78" t="s">
        <v>477</v>
      </c>
      <c r="D359" s="160">
        <f>E359*E58</f>
        <v>137.36250000000001</v>
      </c>
      <c r="E359" s="161">
        <v>1.35</v>
      </c>
      <c r="F359" s="18"/>
      <c r="G359" s="59"/>
      <c r="H359" s="60"/>
      <c r="I359" s="61">
        <f t="shared" si="55"/>
        <v>0</v>
      </c>
      <c r="J359" s="11"/>
      <c r="K359" s="9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s="81" customFormat="1" x14ac:dyDescent="0.25">
      <c r="A360" s="85" t="s">
        <v>478</v>
      </c>
      <c r="B360" s="172" t="s">
        <v>479</v>
      </c>
      <c r="C360" s="95" t="s">
        <v>480</v>
      </c>
      <c r="D360" s="198">
        <f>E360*$E$58</f>
        <v>152.625</v>
      </c>
      <c r="E360" s="199">
        <v>1.5</v>
      </c>
      <c r="F360" s="200"/>
      <c r="G360" s="86"/>
      <c r="H360" s="123"/>
      <c r="I360" s="99">
        <f t="shared" si="55"/>
        <v>0</v>
      </c>
      <c r="J360" s="11"/>
      <c r="K360" s="9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s="81" customFormat="1" x14ac:dyDescent="0.25">
      <c r="A361" s="55" t="s">
        <v>71</v>
      </c>
      <c r="B361" s="159" t="s">
        <v>481</v>
      </c>
      <c r="C361" s="78" t="s">
        <v>4679</v>
      </c>
      <c r="D361" s="160">
        <f>E361*E58</f>
        <v>155.67750000000001</v>
      </c>
      <c r="E361" s="161">
        <v>1.53</v>
      </c>
      <c r="F361" s="18"/>
      <c r="G361" s="59"/>
      <c r="H361" s="60"/>
      <c r="I361" s="61">
        <f t="shared" si="55"/>
        <v>0</v>
      </c>
      <c r="J361" s="11"/>
      <c r="K361" s="9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s="183" customFormat="1" x14ac:dyDescent="0.25">
      <c r="A362" s="127" t="s">
        <v>17</v>
      </c>
      <c r="B362" s="201"/>
      <c r="C362" s="202" t="s">
        <v>482</v>
      </c>
      <c r="D362" s="203">
        <f>E362*E58</f>
        <v>172.97499999999999</v>
      </c>
      <c r="E362" s="204">
        <v>1.7</v>
      </c>
      <c r="F362" s="205"/>
      <c r="G362" s="87"/>
      <c r="H362" s="206"/>
      <c r="I362" s="207">
        <f t="shared" si="55"/>
        <v>0</v>
      </c>
      <c r="J362" s="11"/>
      <c r="K362" s="9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6" s="183" customFormat="1" x14ac:dyDescent="0.25">
      <c r="A363" s="208" t="s">
        <v>28</v>
      </c>
      <c r="B363" s="208" t="s">
        <v>483</v>
      </c>
      <c r="C363" s="209" t="s">
        <v>4728</v>
      </c>
      <c r="D363" s="210">
        <f>E363*$E$58</f>
        <v>251.32250000000002</v>
      </c>
      <c r="E363" s="211">
        <v>2.4700000000000002</v>
      </c>
      <c r="F363" s="212"/>
      <c r="G363" s="213"/>
      <c r="H363" s="214"/>
      <c r="I363" s="215">
        <f t="shared" si="55"/>
        <v>0</v>
      </c>
      <c r="J363" s="11"/>
      <c r="K363" s="9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6" s="183" customFormat="1" x14ac:dyDescent="0.25">
      <c r="A364" s="208" t="s">
        <v>28</v>
      </c>
      <c r="B364" s="208" t="s">
        <v>484</v>
      </c>
      <c r="C364" s="209" t="s">
        <v>4729</v>
      </c>
      <c r="D364" s="210">
        <f>E364*$E$58</f>
        <v>1403.1324999999999</v>
      </c>
      <c r="E364" s="211">
        <v>13.79</v>
      </c>
      <c r="F364" s="212"/>
      <c r="G364" s="213"/>
      <c r="H364" s="214"/>
      <c r="I364" s="215">
        <f t="shared" si="55"/>
        <v>0</v>
      </c>
      <c r="J364" s="11"/>
      <c r="K364" s="9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6" x14ac:dyDescent="0.25">
      <c r="A365" s="208" t="s">
        <v>485</v>
      </c>
      <c r="B365" s="700" t="s">
        <v>486</v>
      </c>
      <c r="C365" s="209" t="s">
        <v>487</v>
      </c>
      <c r="D365" s="210">
        <f>E365*$E$58</f>
        <v>422.26250000000005</v>
      </c>
      <c r="E365" s="211">
        <v>4.1500000000000004</v>
      </c>
      <c r="F365" s="212"/>
      <c r="G365" s="213"/>
      <c r="H365" s="214"/>
      <c r="I365" s="215">
        <f t="shared" si="55"/>
        <v>0</v>
      </c>
      <c r="J365" s="11"/>
    </row>
    <row r="366" spans="1:36" s="183" customFormat="1" ht="15.6" x14ac:dyDescent="0.25">
      <c r="A366" s="772" t="s">
        <v>488</v>
      </c>
      <c r="B366" s="772"/>
      <c r="C366" s="772"/>
      <c r="D366" s="772"/>
      <c r="E366" s="772"/>
      <c r="F366" s="772"/>
      <c r="G366" s="772"/>
      <c r="H366" s="772"/>
      <c r="I366" s="772"/>
      <c r="J366" s="11"/>
      <c r="K366" s="9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6" s="81" customFormat="1" x14ac:dyDescent="0.25">
      <c r="A367" s="121" t="s">
        <v>489</v>
      </c>
      <c r="B367" s="216" t="s">
        <v>490</v>
      </c>
      <c r="C367" s="217" t="s">
        <v>491</v>
      </c>
      <c r="D367" s="218">
        <f>E367*$E$58</f>
        <v>201.465</v>
      </c>
      <c r="E367" s="219">
        <v>1.98</v>
      </c>
      <c r="F367" s="220"/>
      <c r="G367" s="221"/>
      <c r="H367" s="222"/>
      <c r="I367" s="223">
        <f t="shared" ref="I367:I379" si="56">H367*D367</f>
        <v>0</v>
      </c>
      <c r="J367" s="11"/>
      <c r="K367" s="9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6" s="81" customFormat="1" x14ac:dyDescent="0.25">
      <c r="A368" s="121" t="s">
        <v>489</v>
      </c>
      <c r="B368" s="216" t="s">
        <v>492</v>
      </c>
      <c r="C368" s="217" t="s">
        <v>493</v>
      </c>
      <c r="D368" s="218">
        <f>E368*$E$58</f>
        <v>228.9375</v>
      </c>
      <c r="E368" s="219">
        <v>2.25</v>
      </c>
      <c r="F368" s="220"/>
      <c r="G368" s="221"/>
      <c r="H368" s="222"/>
      <c r="I368" s="223">
        <f t="shared" si="56"/>
        <v>0</v>
      </c>
      <c r="J368" s="11"/>
      <c r="K368" s="9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36" s="81" customFormat="1" ht="26.4" x14ac:dyDescent="0.25">
      <c r="A369" s="65" t="s">
        <v>28</v>
      </c>
      <c r="B369" s="195" t="s">
        <v>494</v>
      </c>
      <c r="C369" s="66" t="s">
        <v>495</v>
      </c>
      <c r="D369" s="196">
        <f>E369*E58</f>
        <v>203.5</v>
      </c>
      <c r="E369" s="197">
        <v>2</v>
      </c>
      <c r="F369" s="178"/>
      <c r="G369" s="91"/>
      <c r="H369" s="92"/>
      <c r="I369" s="54">
        <f t="shared" si="56"/>
        <v>0</v>
      </c>
      <c r="J369" s="11"/>
      <c r="K369" s="9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s="81" customFormat="1" ht="26.4" x14ac:dyDescent="0.25">
      <c r="A370" s="55" t="s">
        <v>28</v>
      </c>
      <c r="B370" s="159" t="s">
        <v>494</v>
      </c>
      <c r="C370" s="78" t="s">
        <v>496</v>
      </c>
      <c r="D370" s="160">
        <f>E370*E58</f>
        <v>1830.4824999999998</v>
      </c>
      <c r="E370" s="161">
        <v>17.989999999999998</v>
      </c>
      <c r="F370" s="18"/>
      <c r="G370" s="59"/>
      <c r="H370" s="60"/>
      <c r="I370" s="61">
        <f t="shared" si="56"/>
        <v>0</v>
      </c>
      <c r="J370" s="7"/>
      <c r="K370" s="9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s="81" customFormat="1" ht="26.4" x14ac:dyDescent="0.25">
      <c r="A371" s="62" t="s">
        <v>71</v>
      </c>
      <c r="B371" s="224" t="s">
        <v>497</v>
      </c>
      <c r="C371" s="217" t="s">
        <v>498</v>
      </c>
      <c r="D371" s="218">
        <f>E371*$E$58</f>
        <v>40.700000000000003</v>
      </c>
      <c r="E371" s="219">
        <v>0.4</v>
      </c>
      <c r="F371" s="220"/>
      <c r="G371" s="221"/>
      <c r="H371" s="222"/>
      <c r="I371" s="223">
        <f t="shared" si="56"/>
        <v>0</v>
      </c>
      <c r="J371" s="11"/>
      <c r="K371" s="9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x14ac:dyDescent="0.25">
      <c r="A372" s="65" t="s">
        <v>71</v>
      </c>
      <c r="B372" s="195" t="s">
        <v>499</v>
      </c>
      <c r="C372" s="66" t="s">
        <v>500</v>
      </c>
      <c r="D372" s="196">
        <f>E372*E58</f>
        <v>162.80000000000001</v>
      </c>
      <c r="E372" s="197">
        <v>1.6</v>
      </c>
      <c r="F372" s="178"/>
      <c r="G372" s="91"/>
      <c r="H372" s="92"/>
      <c r="I372" s="54">
        <f t="shared" si="56"/>
        <v>0</v>
      </c>
      <c r="J372" s="11"/>
    </row>
    <row r="373" spans="1:36" ht="26.4" x14ac:dyDescent="0.25">
      <c r="A373" s="55" t="s">
        <v>164</v>
      </c>
      <c r="B373" s="159" t="s">
        <v>501</v>
      </c>
      <c r="C373" s="78" t="s">
        <v>502</v>
      </c>
      <c r="D373" s="160">
        <f>E373*E58</f>
        <v>254.375</v>
      </c>
      <c r="E373" s="161">
        <v>2.5</v>
      </c>
      <c r="F373" s="18"/>
      <c r="G373" s="59"/>
      <c r="H373" s="60"/>
      <c r="I373" s="61">
        <f t="shared" si="56"/>
        <v>0</v>
      </c>
    </row>
    <row r="374" spans="1:36" s="81" customFormat="1" x14ac:dyDescent="0.25">
      <c r="A374" s="55" t="s">
        <v>20</v>
      </c>
      <c r="B374" s="159" t="s">
        <v>503</v>
      </c>
      <c r="C374" s="78" t="s">
        <v>504</v>
      </c>
      <c r="D374" s="160">
        <f>E374*E58</f>
        <v>122.1</v>
      </c>
      <c r="E374" s="161">
        <v>1.2</v>
      </c>
      <c r="F374" s="18"/>
      <c r="G374" s="59"/>
      <c r="H374" s="60"/>
      <c r="I374" s="61">
        <f t="shared" si="56"/>
        <v>0</v>
      </c>
      <c r="J374" s="7"/>
      <c r="K374" s="9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x14ac:dyDescent="0.25">
      <c r="A375" s="64" t="s">
        <v>437</v>
      </c>
      <c r="B375" s="162" t="s">
        <v>505</v>
      </c>
      <c r="C375" s="79" t="s">
        <v>506</v>
      </c>
      <c r="D375" s="156">
        <f>E375*E58</f>
        <v>529.1</v>
      </c>
      <c r="E375" s="157">
        <v>5.2</v>
      </c>
      <c r="F375" s="158"/>
      <c r="G375" s="52"/>
      <c r="H375" s="67"/>
      <c r="I375" s="68">
        <f t="shared" si="56"/>
        <v>0</v>
      </c>
      <c r="J375" s="11"/>
    </row>
    <row r="376" spans="1:36" s="81" customFormat="1" x14ac:dyDescent="0.25">
      <c r="A376" s="55" t="s">
        <v>489</v>
      </c>
      <c r="B376" s="159" t="s">
        <v>507</v>
      </c>
      <c r="C376" s="78" t="s">
        <v>508</v>
      </c>
      <c r="D376" s="160">
        <f>E376*E58</f>
        <v>201.465</v>
      </c>
      <c r="E376" s="180">
        <v>1.98</v>
      </c>
      <c r="F376" s="18"/>
      <c r="G376" s="59"/>
      <c r="H376" s="60"/>
      <c r="I376" s="61">
        <f t="shared" si="56"/>
        <v>0</v>
      </c>
      <c r="J376" s="7"/>
      <c r="K376" s="9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s="81" customFormat="1" x14ac:dyDescent="0.25">
      <c r="A377" s="64" t="s">
        <v>489</v>
      </c>
      <c r="B377" s="162" t="s">
        <v>509</v>
      </c>
      <c r="C377" s="78" t="s">
        <v>510</v>
      </c>
      <c r="D377" s="156">
        <f>E377*$E$58</f>
        <v>303.21499999999997</v>
      </c>
      <c r="E377" s="185">
        <v>2.98</v>
      </c>
      <c r="F377" s="158"/>
      <c r="G377" s="52"/>
      <c r="H377" s="67"/>
      <c r="I377" s="68">
        <f t="shared" si="56"/>
        <v>0</v>
      </c>
      <c r="J377" s="225"/>
      <c r="K377" s="9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x14ac:dyDescent="0.25">
      <c r="A378" s="55" t="s">
        <v>28</v>
      </c>
      <c r="B378" s="159" t="s">
        <v>511</v>
      </c>
      <c r="C378" s="78" t="s">
        <v>512</v>
      </c>
      <c r="D378" s="160">
        <f>E378*$E$58</f>
        <v>183.15</v>
      </c>
      <c r="E378" s="180">
        <v>1.8</v>
      </c>
      <c r="F378" s="18"/>
      <c r="G378" s="59"/>
      <c r="H378" s="60"/>
      <c r="I378" s="61">
        <f t="shared" si="56"/>
        <v>0</v>
      </c>
      <c r="J378" s="11"/>
    </row>
    <row r="379" spans="1:36" x14ac:dyDescent="0.25">
      <c r="A379" s="55" t="s">
        <v>71</v>
      </c>
      <c r="B379" s="159" t="s">
        <v>513</v>
      </c>
      <c r="C379" s="78" t="s">
        <v>514</v>
      </c>
      <c r="D379" s="160">
        <f>E379*E58</f>
        <v>242.16499999999999</v>
      </c>
      <c r="E379" s="161">
        <v>2.38</v>
      </c>
      <c r="F379" s="18"/>
      <c r="G379" s="59"/>
      <c r="H379" s="60"/>
      <c r="I379" s="61">
        <f t="shared" si="56"/>
        <v>0</v>
      </c>
      <c r="J379" s="11"/>
    </row>
    <row r="380" spans="1:36" x14ac:dyDescent="0.25">
      <c r="A380" s="726" t="s">
        <v>373</v>
      </c>
      <c r="B380" s="727" t="s">
        <v>515</v>
      </c>
      <c r="C380" s="728" t="s">
        <v>516</v>
      </c>
      <c r="D380" s="729">
        <f>F380*$F$58</f>
        <v>53.375</v>
      </c>
      <c r="E380" s="730"/>
      <c r="F380" s="731">
        <v>0.5</v>
      </c>
      <c r="G380" s="732"/>
      <c r="H380" s="733"/>
      <c r="I380" s="734">
        <f>D380*H380</f>
        <v>0</v>
      </c>
      <c r="J380" s="11"/>
    </row>
    <row r="381" spans="1:36" x14ac:dyDescent="0.25">
      <c r="A381" s="55" t="s">
        <v>373</v>
      </c>
      <c r="B381" s="681" t="s">
        <v>517</v>
      </c>
      <c r="C381" s="78" t="s">
        <v>518</v>
      </c>
      <c r="D381" s="160">
        <f>F381*$F$58</f>
        <v>854</v>
      </c>
      <c r="E381" s="161"/>
      <c r="F381" s="18">
        <v>8</v>
      </c>
      <c r="G381" s="59"/>
      <c r="H381" s="60"/>
      <c r="I381" s="61">
        <f>D381*H381</f>
        <v>0</v>
      </c>
      <c r="J381" s="105"/>
    </row>
    <row r="382" spans="1:36" ht="26.4" x14ac:dyDescent="0.25">
      <c r="A382" s="726" t="s">
        <v>164</v>
      </c>
      <c r="B382" s="727" t="s">
        <v>4799</v>
      </c>
      <c r="C382" s="728" t="s">
        <v>4798</v>
      </c>
      <c r="D382" s="729">
        <f t="shared" ref="D382:D387" si="57">E382*$E$58</f>
        <v>203.5</v>
      </c>
      <c r="E382" s="730">
        <v>2</v>
      </c>
      <c r="F382" s="731"/>
      <c r="G382" s="732"/>
      <c r="H382" s="733"/>
      <c r="I382" s="734">
        <f>D382*H382</f>
        <v>0</v>
      </c>
      <c r="J382" s="683"/>
    </row>
    <row r="383" spans="1:36" ht="26.4" x14ac:dyDescent="0.25">
      <c r="A383" s="55" t="s">
        <v>164</v>
      </c>
      <c r="B383" s="681" t="s">
        <v>4801</v>
      </c>
      <c r="C383" s="78" t="s">
        <v>4800</v>
      </c>
      <c r="D383" s="160">
        <f t="shared" si="57"/>
        <v>254.375</v>
      </c>
      <c r="E383" s="161">
        <v>2.5</v>
      </c>
      <c r="F383" s="18"/>
      <c r="G383" s="59"/>
      <c r="H383" s="60"/>
      <c r="I383" s="61">
        <f>D383*H383</f>
        <v>0</v>
      </c>
      <c r="J383" s="683"/>
    </row>
    <row r="384" spans="1:36" x14ac:dyDescent="0.25">
      <c r="A384" s="715" t="s">
        <v>519</v>
      </c>
      <c r="B384" s="727" t="s">
        <v>520</v>
      </c>
      <c r="C384" s="716" t="s">
        <v>521</v>
      </c>
      <c r="D384" s="717">
        <f t="shared" si="57"/>
        <v>61.05</v>
      </c>
      <c r="E384" s="735">
        <v>0.6</v>
      </c>
      <c r="F384" s="719"/>
      <c r="G384" s="720"/>
      <c r="H384" s="721"/>
      <c r="I384" s="722">
        <f t="shared" ref="I384:I395" si="58">H384*D384</f>
        <v>0</v>
      </c>
      <c r="J384" s="11"/>
    </row>
    <row r="385" spans="1:36" ht="26.4" x14ac:dyDescent="0.25">
      <c r="A385" s="55" t="s">
        <v>71</v>
      </c>
      <c r="B385" s="681" t="s">
        <v>522</v>
      </c>
      <c r="C385" s="78" t="s">
        <v>523</v>
      </c>
      <c r="D385" s="160">
        <f t="shared" si="57"/>
        <v>201.465</v>
      </c>
      <c r="E385" s="161">
        <v>1.98</v>
      </c>
      <c r="F385" s="18"/>
      <c r="G385" s="59"/>
      <c r="H385" s="60"/>
      <c r="I385" s="61">
        <f t="shared" si="58"/>
        <v>0</v>
      </c>
      <c r="J385" s="11"/>
    </row>
    <row r="386" spans="1:36" ht="26.4" x14ac:dyDescent="0.25">
      <c r="A386" s="726" t="s">
        <v>164</v>
      </c>
      <c r="B386" s="727" t="s">
        <v>4803</v>
      </c>
      <c r="C386" s="728" t="s">
        <v>4802</v>
      </c>
      <c r="D386" s="729">
        <f t="shared" si="57"/>
        <v>203.5</v>
      </c>
      <c r="E386" s="730">
        <v>2</v>
      </c>
      <c r="F386" s="731"/>
      <c r="G386" s="732"/>
      <c r="H386" s="733"/>
      <c r="I386" s="734">
        <f>D386*H386</f>
        <v>0</v>
      </c>
      <c r="J386" s="11"/>
    </row>
    <row r="387" spans="1:36" ht="26.4" x14ac:dyDescent="0.25">
      <c r="A387" s="55" t="s">
        <v>164</v>
      </c>
      <c r="B387" s="681" t="s">
        <v>4805</v>
      </c>
      <c r="C387" s="78" t="s">
        <v>4804</v>
      </c>
      <c r="D387" s="160">
        <f t="shared" si="57"/>
        <v>254.375</v>
      </c>
      <c r="E387" s="161">
        <v>2.5</v>
      </c>
      <c r="F387" s="18"/>
      <c r="G387" s="59"/>
      <c r="H387" s="60"/>
      <c r="I387" s="61">
        <f>D387*H387</f>
        <v>0</v>
      </c>
      <c r="J387" s="11"/>
    </row>
    <row r="388" spans="1:36" x14ac:dyDescent="0.25">
      <c r="A388" s="234" t="s">
        <v>71</v>
      </c>
      <c r="B388" s="235" t="s">
        <v>524</v>
      </c>
      <c r="C388" s="80" t="s">
        <v>525</v>
      </c>
      <c r="D388" s="236">
        <f>E388*E58</f>
        <v>293.03999999999996</v>
      </c>
      <c r="E388" s="237">
        <v>2.88</v>
      </c>
      <c r="F388" s="238"/>
      <c r="G388" s="239"/>
      <c r="H388" s="240"/>
      <c r="I388" s="241">
        <f t="shared" si="58"/>
        <v>0</v>
      </c>
      <c r="J388" s="242"/>
    </row>
    <row r="389" spans="1:36" x14ac:dyDescent="0.25">
      <c r="A389" s="243" t="s">
        <v>489</v>
      </c>
      <c r="B389" s="244" t="s">
        <v>526</v>
      </c>
      <c r="C389" s="245" t="s">
        <v>527</v>
      </c>
      <c r="D389" s="246">
        <f t="shared" ref="D389:D394" si="59">E389*$E$58</f>
        <v>330.6875</v>
      </c>
      <c r="E389" s="247">
        <v>3.25</v>
      </c>
      <c r="F389" s="248"/>
      <c r="G389" s="249"/>
      <c r="H389" s="250"/>
      <c r="I389" s="251">
        <f t="shared" si="58"/>
        <v>0</v>
      </c>
      <c r="J389" s="11"/>
    </row>
    <row r="390" spans="1:36" ht="26.4" x14ac:dyDescent="0.25">
      <c r="A390" s="55" t="s">
        <v>71</v>
      </c>
      <c r="B390" s="681" t="s">
        <v>528</v>
      </c>
      <c r="C390" s="78" t="s">
        <v>529</v>
      </c>
      <c r="D390" s="160">
        <f t="shared" si="59"/>
        <v>233.00749999999999</v>
      </c>
      <c r="E390" s="161">
        <v>2.29</v>
      </c>
      <c r="F390" s="18"/>
      <c r="G390" s="59"/>
      <c r="H390" s="60"/>
      <c r="I390" s="61">
        <f t="shared" si="58"/>
        <v>0</v>
      </c>
      <c r="J390" s="11"/>
    </row>
    <row r="391" spans="1:36" x14ac:dyDescent="0.25">
      <c r="A391" s="252" t="s">
        <v>71</v>
      </c>
      <c r="B391" s="253" t="s">
        <v>530</v>
      </c>
      <c r="C391" s="254" t="s">
        <v>531</v>
      </c>
      <c r="D391" s="255">
        <f t="shared" si="59"/>
        <v>70.207499999999996</v>
      </c>
      <c r="E391" s="256">
        <v>0.69</v>
      </c>
      <c r="F391" s="257"/>
      <c r="G391" s="258"/>
      <c r="H391" s="259"/>
      <c r="I391" s="260">
        <f t="shared" si="58"/>
        <v>0</v>
      </c>
      <c r="J391" s="11"/>
    </row>
    <row r="392" spans="1:36" ht="26.4" x14ac:dyDescent="0.25">
      <c r="A392" s="252" t="s">
        <v>164</v>
      </c>
      <c r="B392" s="253" t="s">
        <v>4819</v>
      </c>
      <c r="C392" s="254" t="s">
        <v>4818</v>
      </c>
      <c r="D392" s="255">
        <f t="shared" si="59"/>
        <v>203.5</v>
      </c>
      <c r="E392" s="256">
        <v>2</v>
      </c>
      <c r="F392" s="257"/>
      <c r="G392" s="258"/>
      <c r="H392" s="259"/>
      <c r="I392" s="260">
        <f t="shared" ref="I392" si="60">H392*D392</f>
        <v>0</v>
      </c>
      <c r="J392" s="11"/>
    </row>
    <row r="393" spans="1:36" ht="26.4" x14ac:dyDescent="0.25">
      <c r="A393" s="55" t="s">
        <v>532</v>
      </c>
      <c r="B393" s="681" t="s">
        <v>533</v>
      </c>
      <c r="C393" s="78" t="s">
        <v>534</v>
      </c>
      <c r="D393" s="160">
        <f t="shared" si="59"/>
        <v>40.700000000000003</v>
      </c>
      <c r="E393" s="161">
        <v>0.4</v>
      </c>
      <c r="F393" s="18"/>
      <c r="G393" s="59"/>
      <c r="H393" s="60"/>
      <c r="I393" s="61">
        <f t="shared" si="58"/>
        <v>0</v>
      </c>
      <c r="J393" s="11"/>
    </row>
    <row r="394" spans="1:36" x14ac:dyDescent="0.25">
      <c r="A394" s="55" t="s">
        <v>535</v>
      </c>
      <c r="B394" s="159" t="s">
        <v>536</v>
      </c>
      <c r="C394" s="78" t="s">
        <v>537</v>
      </c>
      <c r="D394" s="160">
        <f t="shared" si="59"/>
        <v>407</v>
      </c>
      <c r="E394" s="161">
        <v>4</v>
      </c>
      <c r="F394" s="18"/>
      <c r="G394" s="59"/>
      <c r="H394" s="60"/>
      <c r="I394" s="61">
        <f t="shared" si="58"/>
        <v>0</v>
      </c>
      <c r="J394" s="11"/>
    </row>
    <row r="395" spans="1:36" ht="26.4" x14ac:dyDescent="0.25">
      <c r="A395" s="55" t="s">
        <v>20</v>
      </c>
      <c r="B395" s="159" t="s">
        <v>538</v>
      </c>
      <c r="C395" s="254" t="s">
        <v>539</v>
      </c>
      <c r="D395" s="160">
        <f>E395*E58</f>
        <v>100.7325</v>
      </c>
      <c r="E395" s="161">
        <v>0.99</v>
      </c>
      <c r="F395" s="18"/>
      <c r="G395" s="59"/>
      <c r="H395" s="60"/>
      <c r="I395" s="61">
        <f t="shared" si="58"/>
        <v>0</v>
      </c>
      <c r="J395" s="11"/>
    </row>
    <row r="396" spans="1:36" s="81" customFormat="1" ht="15.6" x14ac:dyDescent="0.25">
      <c r="A396" s="772" t="s">
        <v>540</v>
      </c>
      <c r="B396" s="772"/>
      <c r="C396" s="772"/>
      <c r="D396" s="772"/>
      <c r="E396" s="772"/>
      <c r="F396" s="772"/>
      <c r="G396" s="772"/>
      <c r="H396" s="772"/>
      <c r="I396" s="772"/>
      <c r="J396" s="11"/>
      <c r="K396" s="9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s="81" customFormat="1" ht="26.4" x14ac:dyDescent="0.25">
      <c r="A397" s="55" t="s">
        <v>35</v>
      </c>
      <c r="B397" s="159" t="s">
        <v>541</v>
      </c>
      <c r="C397" s="78" t="s">
        <v>542</v>
      </c>
      <c r="D397" s="160">
        <f>E397*E56</f>
        <v>0</v>
      </c>
      <c r="E397" s="161">
        <v>0.69</v>
      </c>
      <c r="F397" s="18"/>
      <c r="G397" s="59"/>
      <c r="H397" s="60"/>
      <c r="I397" s="61">
        <f t="shared" ref="I397:I403" si="61">H397*D397</f>
        <v>0</v>
      </c>
      <c r="J397" s="11"/>
      <c r="K397" s="9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x14ac:dyDescent="0.25">
      <c r="A398" s="65" t="s">
        <v>20</v>
      </c>
      <c r="B398" s="195" t="s">
        <v>543</v>
      </c>
      <c r="C398" s="150" t="s">
        <v>544</v>
      </c>
      <c r="D398" s="196">
        <f>E398*E58</f>
        <v>71.224999999999994</v>
      </c>
      <c r="E398" s="197">
        <v>0.7</v>
      </c>
      <c r="F398" s="178"/>
      <c r="G398" s="91"/>
      <c r="H398" s="92"/>
      <c r="I398" s="54">
        <f t="shared" si="61"/>
        <v>0</v>
      </c>
      <c r="J398" s="11"/>
    </row>
    <row r="399" spans="1:36" x14ac:dyDescent="0.25">
      <c r="A399" s="64" t="s">
        <v>28</v>
      </c>
      <c r="B399" s="162" t="s">
        <v>4359</v>
      </c>
      <c r="C399" s="162" t="s">
        <v>4360</v>
      </c>
      <c r="D399" s="156">
        <f>E399*$E$58</f>
        <v>81.400000000000006</v>
      </c>
      <c r="E399" s="157">
        <v>0.8</v>
      </c>
      <c r="F399" s="158"/>
      <c r="G399" s="52"/>
      <c r="H399" s="67"/>
      <c r="I399" s="68">
        <f t="shared" ref="I399" si="62">H399*D399</f>
        <v>0</v>
      </c>
      <c r="J399" s="11"/>
    </row>
    <row r="400" spans="1:36" s="81" customFormat="1" x14ac:dyDescent="0.25">
      <c r="A400" s="55" t="s">
        <v>28</v>
      </c>
      <c r="B400" s="159" t="s">
        <v>545</v>
      </c>
      <c r="C400" s="82" t="s">
        <v>546</v>
      </c>
      <c r="D400" s="160">
        <f>E400*E58</f>
        <v>110.90750000000001</v>
      </c>
      <c r="E400" s="161">
        <v>1.0900000000000001</v>
      </c>
      <c r="F400" s="18"/>
      <c r="G400" s="59"/>
      <c r="H400" s="60"/>
      <c r="I400" s="61">
        <f t="shared" si="61"/>
        <v>0</v>
      </c>
      <c r="J400" s="11"/>
      <c r="K400" s="9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x14ac:dyDescent="0.25">
      <c r="A401" s="64" t="s">
        <v>28</v>
      </c>
      <c r="B401" s="162" t="s">
        <v>547</v>
      </c>
      <c r="C401" s="162" t="s">
        <v>548</v>
      </c>
      <c r="D401" s="156">
        <f>E401*$E$58</f>
        <v>110.90750000000001</v>
      </c>
      <c r="E401" s="157">
        <v>1.0900000000000001</v>
      </c>
      <c r="F401" s="158"/>
      <c r="G401" s="52"/>
      <c r="H401" s="67"/>
      <c r="I401" s="68">
        <f t="shared" si="61"/>
        <v>0</v>
      </c>
      <c r="J401" s="11"/>
    </row>
    <row r="402" spans="1:36" s="81" customFormat="1" x14ac:dyDescent="0.25">
      <c r="A402" s="55" t="s">
        <v>71</v>
      </c>
      <c r="B402" s="159" t="s">
        <v>549</v>
      </c>
      <c r="C402" s="82" t="s">
        <v>550</v>
      </c>
      <c r="D402" s="160">
        <f>E402*E58</f>
        <v>365.28249999999997</v>
      </c>
      <c r="E402" s="161">
        <v>3.59</v>
      </c>
      <c r="F402" s="18"/>
      <c r="G402" s="59"/>
      <c r="H402" s="60"/>
      <c r="I402" s="61">
        <f t="shared" si="61"/>
        <v>0</v>
      </c>
      <c r="J402" s="11"/>
      <c r="K402" s="9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x14ac:dyDescent="0.25">
      <c r="A403" s="64" t="s">
        <v>71</v>
      </c>
      <c r="B403" s="162" t="s">
        <v>551</v>
      </c>
      <c r="C403" s="144" t="s">
        <v>552</v>
      </c>
      <c r="D403" s="156">
        <f>E403*E58</f>
        <v>263.53249999999997</v>
      </c>
      <c r="E403" s="157">
        <v>2.59</v>
      </c>
      <c r="F403" s="158"/>
      <c r="G403" s="52"/>
      <c r="H403" s="67"/>
      <c r="I403" s="68">
        <f t="shared" si="61"/>
        <v>0</v>
      </c>
      <c r="J403" s="11"/>
    </row>
    <row r="404" spans="1:36" ht="15.6" x14ac:dyDescent="0.25">
      <c r="A404" s="772" t="s">
        <v>553</v>
      </c>
      <c r="B404" s="772"/>
      <c r="C404" s="772"/>
      <c r="D404" s="772"/>
      <c r="E404" s="772"/>
      <c r="F404" s="772"/>
      <c r="G404" s="772"/>
      <c r="H404" s="772"/>
      <c r="I404" s="772"/>
      <c r="J404" s="77"/>
    </row>
    <row r="405" spans="1:36" x14ac:dyDescent="0.25">
      <c r="A405" s="65" t="s">
        <v>35</v>
      </c>
      <c r="B405" s="195" t="s">
        <v>554</v>
      </c>
      <c r="C405" s="66" t="s">
        <v>555</v>
      </c>
      <c r="D405" s="196">
        <f t="shared" ref="D405:D410" si="63">E405*$E$58</f>
        <v>96.662499999999994</v>
      </c>
      <c r="E405" s="197">
        <v>0.95</v>
      </c>
      <c r="F405" s="178"/>
      <c r="G405" s="91"/>
      <c r="H405" s="92"/>
      <c r="I405" s="54">
        <f t="shared" ref="I405:I426" si="64">H405*D405</f>
        <v>0</v>
      </c>
      <c r="J405" s="77"/>
    </row>
    <row r="406" spans="1:36" x14ac:dyDescent="0.25">
      <c r="A406" s="56" t="s">
        <v>35</v>
      </c>
      <c r="B406" s="164" t="s">
        <v>556</v>
      </c>
      <c r="C406" s="57" t="s">
        <v>557</v>
      </c>
      <c r="D406" s="261">
        <f t="shared" si="63"/>
        <v>559.625</v>
      </c>
      <c r="E406" s="166">
        <v>5.5</v>
      </c>
      <c r="F406" s="167"/>
      <c r="G406" s="113"/>
      <c r="H406" s="114"/>
      <c r="I406" s="115">
        <f t="shared" si="64"/>
        <v>0</v>
      </c>
      <c r="J406" s="77"/>
    </row>
    <row r="407" spans="1:36" x14ac:dyDescent="0.25">
      <c r="A407" s="65" t="s">
        <v>35</v>
      </c>
      <c r="B407" s="195" t="s">
        <v>558</v>
      </c>
      <c r="C407" s="66" t="s">
        <v>559</v>
      </c>
      <c r="D407" s="196">
        <f t="shared" si="63"/>
        <v>96.662499999999994</v>
      </c>
      <c r="E407" s="197">
        <v>0.95</v>
      </c>
      <c r="F407" s="178"/>
      <c r="G407" s="91"/>
      <c r="H407" s="92"/>
      <c r="I407" s="54">
        <f t="shared" si="64"/>
        <v>0</v>
      </c>
      <c r="J407" s="77"/>
    </row>
    <row r="408" spans="1:36" s="81" customFormat="1" x14ac:dyDescent="0.25">
      <c r="A408" s="56" t="s">
        <v>35</v>
      </c>
      <c r="B408" s="164" t="s">
        <v>560</v>
      </c>
      <c r="C408" s="57" t="s">
        <v>561</v>
      </c>
      <c r="D408" s="261">
        <f t="shared" si="63"/>
        <v>559.625</v>
      </c>
      <c r="E408" s="166">
        <v>5.5</v>
      </c>
      <c r="F408" s="167"/>
      <c r="G408" s="113"/>
      <c r="H408" s="114"/>
      <c r="I408" s="115">
        <f t="shared" si="64"/>
        <v>0</v>
      </c>
      <c r="J408" s="11"/>
      <c r="K408" s="9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s="81" customFormat="1" x14ac:dyDescent="0.25">
      <c r="A409" s="55" t="s">
        <v>562</v>
      </c>
      <c r="B409" s="159" t="s">
        <v>563</v>
      </c>
      <c r="C409" s="78" t="s">
        <v>564</v>
      </c>
      <c r="D409" s="160">
        <f t="shared" si="63"/>
        <v>171.95749999999998</v>
      </c>
      <c r="E409" s="161">
        <v>1.69</v>
      </c>
      <c r="F409" s="18"/>
      <c r="G409" s="59"/>
      <c r="H409" s="60"/>
      <c r="I409" s="61">
        <f t="shared" si="64"/>
        <v>0</v>
      </c>
      <c r="J409" s="11"/>
      <c r="K409" s="9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s="81" customFormat="1" x14ac:dyDescent="0.25">
      <c r="A410" s="55" t="s">
        <v>562</v>
      </c>
      <c r="B410" s="159" t="s">
        <v>565</v>
      </c>
      <c r="C410" s="78" t="s">
        <v>566</v>
      </c>
      <c r="D410" s="160">
        <f t="shared" si="63"/>
        <v>365.28249999999997</v>
      </c>
      <c r="E410" s="161">
        <v>3.59</v>
      </c>
      <c r="F410" s="18"/>
      <c r="G410" s="59"/>
      <c r="H410" s="60"/>
      <c r="I410" s="61">
        <f t="shared" si="64"/>
        <v>0</v>
      </c>
      <c r="J410" s="11"/>
      <c r="K410" s="9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s="81" customFormat="1" x14ac:dyDescent="0.25">
      <c r="A411" s="55" t="s">
        <v>562</v>
      </c>
      <c r="B411" s="159" t="s">
        <v>4816</v>
      </c>
      <c r="C411" s="78" t="s">
        <v>4817</v>
      </c>
      <c r="D411" s="160">
        <f t="shared" ref="D411" si="65">E411*$E$58</f>
        <v>202.48249999999999</v>
      </c>
      <c r="E411" s="161">
        <v>1.99</v>
      </c>
      <c r="F411" s="18"/>
      <c r="G411" s="59"/>
      <c r="H411" s="60"/>
      <c r="I411" s="61">
        <f t="shared" ref="I411" si="66">H411*D411</f>
        <v>0</v>
      </c>
      <c r="J411" s="11"/>
      <c r="K411" s="9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s="81" customFormat="1" x14ac:dyDescent="0.25">
      <c r="A412" s="65" t="s">
        <v>28</v>
      </c>
      <c r="B412" s="262" t="s">
        <v>567</v>
      </c>
      <c r="C412" s="66" t="s">
        <v>568</v>
      </c>
      <c r="D412" s="196">
        <f>E412*E58</f>
        <v>356.125</v>
      </c>
      <c r="E412" s="197">
        <v>3.5</v>
      </c>
      <c r="F412" s="178"/>
      <c r="G412" s="91"/>
      <c r="H412" s="92"/>
      <c r="I412" s="54">
        <f t="shared" si="64"/>
        <v>0</v>
      </c>
      <c r="J412" s="77"/>
      <c r="K412" s="9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x14ac:dyDescent="0.25">
      <c r="A413" s="65" t="s">
        <v>28</v>
      </c>
      <c r="B413" s="195" t="s">
        <v>569</v>
      </c>
      <c r="C413" s="66" t="s">
        <v>570</v>
      </c>
      <c r="D413" s="160">
        <f>E413*$E$58</f>
        <v>1016.4825000000001</v>
      </c>
      <c r="E413" s="197">
        <v>9.99</v>
      </c>
      <c r="F413" s="178"/>
      <c r="G413" s="91"/>
      <c r="H413" s="92"/>
      <c r="I413" s="54">
        <f t="shared" si="64"/>
        <v>0</v>
      </c>
      <c r="J413" s="11"/>
    </row>
    <row r="414" spans="1:36" s="81" customFormat="1" x14ac:dyDescent="0.25">
      <c r="A414" s="55" t="s">
        <v>71</v>
      </c>
      <c r="B414" s="159" t="s">
        <v>571</v>
      </c>
      <c r="C414" s="78" t="s">
        <v>572</v>
      </c>
      <c r="D414" s="160">
        <f>E414*E58</f>
        <v>142.44999999999999</v>
      </c>
      <c r="E414" s="161">
        <v>1.4</v>
      </c>
      <c r="F414" s="18"/>
      <c r="G414" s="59"/>
      <c r="H414" s="60"/>
      <c r="I414" s="61">
        <f t="shared" si="64"/>
        <v>0</v>
      </c>
      <c r="J414" s="11"/>
      <c r="K414" s="9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x14ac:dyDescent="0.25">
      <c r="A415" s="64" t="s">
        <v>71</v>
      </c>
      <c r="B415" s="162" t="s">
        <v>571</v>
      </c>
      <c r="C415" s="79" t="s">
        <v>573</v>
      </c>
      <c r="D415" s="156">
        <f>E415*E58</f>
        <v>854.7</v>
      </c>
      <c r="E415" s="157">
        <v>8.4</v>
      </c>
      <c r="F415" s="158"/>
      <c r="G415" s="52"/>
      <c r="H415" s="67"/>
      <c r="I415" s="68">
        <f t="shared" si="64"/>
        <v>0</v>
      </c>
      <c r="J415" s="11"/>
    </row>
    <row r="416" spans="1:36" x14ac:dyDescent="0.25">
      <c r="A416" s="55" t="s">
        <v>71</v>
      </c>
      <c r="B416" s="159" t="s">
        <v>574</v>
      </c>
      <c r="C416" s="78" t="s">
        <v>575</v>
      </c>
      <c r="D416" s="160">
        <f>E416*$E$58</f>
        <v>127.1875</v>
      </c>
      <c r="E416" s="161">
        <v>1.25</v>
      </c>
      <c r="F416" s="18"/>
      <c r="G416" s="59"/>
      <c r="H416" s="60"/>
      <c r="I416" s="61">
        <f t="shared" si="64"/>
        <v>0</v>
      </c>
      <c r="J416" s="11"/>
    </row>
    <row r="417" spans="1:36" x14ac:dyDescent="0.25">
      <c r="A417" s="64" t="s">
        <v>28</v>
      </c>
      <c r="B417" s="162" t="s">
        <v>576</v>
      </c>
      <c r="C417" s="79" t="s">
        <v>577</v>
      </c>
      <c r="D417" s="156">
        <f>E417*E58</f>
        <v>405.98250000000002</v>
      </c>
      <c r="E417" s="157">
        <v>3.99</v>
      </c>
      <c r="F417" s="158"/>
      <c r="G417" s="52"/>
      <c r="H417" s="67"/>
      <c r="I417" s="68">
        <f t="shared" si="64"/>
        <v>0</v>
      </c>
      <c r="J417" s="11"/>
    </row>
    <row r="418" spans="1:36" x14ac:dyDescent="0.25">
      <c r="A418" s="55" t="s">
        <v>164</v>
      </c>
      <c r="B418" s="159" t="s">
        <v>578</v>
      </c>
      <c r="C418" s="78" t="s">
        <v>579</v>
      </c>
      <c r="D418" s="160">
        <f>E418*E58</f>
        <v>405.98250000000002</v>
      </c>
      <c r="E418" s="161">
        <v>3.99</v>
      </c>
      <c r="F418" s="18"/>
      <c r="G418" s="59"/>
      <c r="H418" s="60"/>
      <c r="I418" s="61">
        <f t="shared" si="64"/>
        <v>0</v>
      </c>
      <c r="J418" s="11"/>
    </row>
    <row r="419" spans="1:36" x14ac:dyDescent="0.25">
      <c r="A419" s="55" t="s">
        <v>195</v>
      </c>
      <c r="B419" s="159" t="s">
        <v>580</v>
      </c>
      <c r="C419" s="78" t="s">
        <v>581</v>
      </c>
      <c r="D419" s="160">
        <f>E419*E58</f>
        <v>712.25</v>
      </c>
      <c r="E419" s="161">
        <v>7</v>
      </c>
      <c r="F419" s="18"/>
      <c r="G419" s="59"/>
      <c r="H419" s="60"/>
      <c r="I419" s="61">
        <f t="shared" si="64"/>
        <v>0</v>
      </c>
      <c r="J419" s="11"/>
    </row>
    <row r="420" spans="1:36" x14ac:dyDescent="0.25">
      <c r="A420" s="55" t="s">
        <v>535</v>
      </c>
      <c r="B420" s="681" t="s">
        <v>582</v>
      </c>
      <c r="C420" s="78" t="s">
        <v>583</v>
      </c>
      <c r="D420" s="160">
        <f>E420*$E$58</f>
        <v>1016.4825000000001</v>
      </c>
      <c r="E420" s="161">
        <v>9.99</v>
      </c>
      <c r="F420" s="18"/>
      <c r="G420" s="59"/>
      <c r="H420" s="60"/>
      <c r="I420" s="61">
        <f t="shared" si="64"/>
        <v>0</v>
      </c>
      <c r="J420" s="77"/>
    </row>
    <row r="421" spans="1:36" ht="26.4" x14ac:dyDescent="0.25">
      <c r="A421" s="64" t="s">
        <v>519</v>
      </c>
      <c r="B421" s="162" t="s">
        <v>584</v>
      </c>
      <c r="C421" s="79" t="s">
        <v>585</v>
      </c>
      <c r="D421" s="156">
        <f>E421*$E$58</f>
        <v>20.350000000000001</v>
      </c>
      <c r="E421" s="157">
        <v>0.2</v>
      </c>
      <c r="F421" s="158"/>
      <c r="G421" s="52"/>
      <c r="H421" s="67"/>
      <c r="I421" s="68">
        <f t="shared" si="64"/>
        <v>0</v>
      </c>
      <c r="J421" s="11"/>
    </row>
    <row r="422" spans="1:36" s="81" customFormat="1" ht="26.4" x14ac:dyDescent="0.25">
      <c r="A422" s="55" t="s">
        <v>71</v>
      </c>
      <c r="B422" s="159" t="s">
        <v>586</v>
      </c>
      <c r="C422" s="78" t="s">
        <v>587</v>
      </c>
      <c r="D422" s="179">
        <f>E422*$E$58</f>
        <v>56.980000000000004</v>
      </c>
      <c r="E422" s="180">
        <v>0.56000000000000005</v>
      </c>
      <c r="F422" s="181"/>
      <c r="G422" s="89"/>
      <c r="H422" s="116"/>
      <c r="I422" s="182">
        <f t="shared" si="64"/>
        <v>0</v>
      </c>
      <c r="J422" s="11"/>
      <c r="K422" s="9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s="81" customFormat="1" ht="26.4" x14ac:dyDescent="0.25">
      <c r="A423" s="64" t="s">
        <v>519</v>
      </c>
      <c r="B423" s="162" t="s">
        <v>588</v>
      </c>
      <c r="C423" s="79" t="s">
        <v>589</v>
      </c>
      <c r="D423" s="184">
        <f>E423*$E$58</f>
        <v>20.350000000000001</v>
      </c>
      <c r="E423" s="185">
        <v>0.2</v>
      </c>
      <c r="F423" s="186"/>
      <c r="G423" s="94"/>
      <c r="H423" s="117"/>
      <c r="I423" s="187">
        <f t="shared" si="64"/>
        <v>0</v>
      </c>
      <c r="J423" s="11"/>
      <c r="K423" s="9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x14ac:dyDescent="0.25">
      <c r="A424" s="55" t="s">
        <v>71</v>
      </c>
      <c r="B424" s="159" t="s">
        <v>590</v>
      </c>
      <c r="C424" s="78" t="s">
        <v>591</v>
      </c>
      <c r="D424" s="179">
        <f>E424*F58</f>
        <v>21.35</v>
      </c>
      <c r="E424" s="180">
        <v>0.2</v>
      </c>
      <c r="F424" s="18"/>
      <c r="G424" s="59"/>
      <c r="H424" s="60"/>
      <c r="I424" s="61">
        <f t="shared" si="64"/>
        <v>0</v>
      </c>
      <c r="J424" s="11"/>
    </row>
    <row r="425" spans="1:36" s="81" customFormat="1" x14ac:dyDescent="0.25">
      <c r="A425" s="64" t="s">
        <v>71</v>
      </c>
      <c r="B425" s="162" t="s">
        <v>590</v>
      </c>
      <c r="C425" s="79" t="s">
        <v>592</v>
      </c>
      <c r="D425" s="184">
        <f>E425*F58</f>
        <v>409.91999999999996</v>
      </c>
      <c r="E425" s="185">
        <v>3.84</v>
      </c>
      <c r="F425" s="158"/>
      <c r="G425" s="52"/>
      <c r="H425" s="67"/>
      <c r="I425" s="68">
        <f t="shared" si="64"/>
        <v>0</v>
      </c>
      <c r="J425" s="11"/>
      <c r="K425" s="9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x14ac:dyDescent="0.25">
      <c r="A426" s="83" t="s">
        <v>489</v>
      </c>
      <c r="B426" s="189" t="s">
        <v>593</v>
      </c>
      <c r="C426" s="190" t="s">
        <v>594</v>
      </c>
      <c r="D426" s="263">
        <f>E426*F58</f>
        <v>200.69</v>
      </c>
      <c r="E426" s="191">
        <v>1.88</v>
      </c>
      <c r="F426" s="264"/>
      <c r="G426" s="84"/>
      <c r="H426" s="148"/>
      <c r="I426" s="149">
        <f t="shared" si="64"/>
        <v>0</v>
      </c>
      <c r="J426" s="11"/>
    </row>
    <row r="427" spans="1:36" s="183" customFormat="1" ht="15.6" x14ac:dyDescent="0.25">
      <c r="A427" s="772" t="s">
        <v>595</v>
      </c>
      <c r="B427" s="772"/>
      <c r="C427" s="772"/>
      <c r="D427" s="772"/>
      <c r="E427" s="772"/>
      <c r="F427" s="772"/>
      <c r="G427" s="772"/>
      <c r="H427" s="772"/>
      <c r="I427" s="772"/>
      <c r="J427" s="11"/>
      <c r="K427" s="9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6" s="183" customFormat="1" x14ac:dyDescent="0.25">
      <c r="A428" s="85" t="s">
        <v>71</v>
      </c>
      <c r="B428" s="172" t="s">
        <v>596</v>
      </c>
      <c r="C428" s="95" t="s">
        <v>597</v>
      </c>
      <c r="D428" s="198">
        <f>E428*E58</f>
        <v>151.60749999999999</v>
      </c>
      <c r="E428" s="199">
        <v>1.49</v>
      </c>
      <c r="F428" s="200"/>
      <c r="G428" s="86"/>
      <c r="H428" s="123"/>
      <c r="I428" s="99">
        <f t="shared" ref="I428:I461" si="67">H428*D428</f>
        <v>0</v>
      </c>
      <c r="J428" s="11"/>
      <c r="K428" s="9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6" s="183" customFormat="1" x14ac:dyDescent="0.25">
      <c r="A429" s="83" t="s">
        <v>598</v>
      </c>
      <c r="B429" s="189" t="s">
        <v>122</v>
      </c>
      <c r="C429" s="78" t="s">
        <v>599</v>
      </c>
      <c r="D429" s="265">
        <f>E429*$E$58</f>
        <v>152.625</v>
      </c>
      <c r="E429" s="266">
        <v>1.5</v>
      </c>
      <c r="F429" s="264"/>
      <c r="G429" s="84"/>
      <c r="H429" s="148"/>
      <c r="I429" s="61">
        <f t="shared" si="67"/>
        <v>0</v>
      </c>
      <c r="J429" s="11"/>
      <c r="K429" s="9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6" s="183" customFormat="1" x14ac:dyDescent="0.25">
      <c r="A430" s="121" t="s">
        <v>600</v>
      </c>
      <c r="B430" s="216" t="s">
        <v>601</v>
      </c>
      <c r="C430" s="134" t="s">
        <v>602</v>
      </c>
      <c r="D430" s="265">
        <f>E430*$E$58</f>
        <v>356.125</v>
      </c>
      <c r="E430" s="267">
        <v>3.5</v>
      </c>
      <c r="F430" s="268"/>
      <c r="G430" s="122"/>
      <c r="H430" s="269"/>
      <c r="I430" s="61">
        <f t="shared" si="67"/>
        <v>0</v>
      </c>
      <c r="J430" s="11"/>
      <c r="K430" s="9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6" s="183" customFormat="1" x14ac:dyDescent="0.25">
      <c r="A431" s="85" t="s">
        <v>164</v>
      </c>
      <c r="B431" s="702" t="s">
        <v>603</v>
      </c>
      <c r="C431" s="79" t="s">
        <v>604</v>
      </c>
      <c r="D431" s="198">
        <f>E431*$E$58</f>
        <v>814</v>
      </c>
      <c r="E431" s="199">
        <v>8</v>
      </c>
      <c r="F431" s="200"/>
      <c r="G431" s="86"/>
      <c r="H431" s="123"/>
      <c r="I431" s="68">
        <f t="shared" si="67"/>
        <v>0</v>
      </c>
      <c r="J431" s="11"/>
      <c r="K431" s="9"/>
    </row>
    <row r="432" spans="1:36" s="183" customFormat="1" ht="26.4" x14ac:dyDescent="0.25">
      <c r="A432" s="121" t="s">
        <v>489</v>
      </c>
      <c r="B432" s="216" t="s">
        <v>605</v>
      </c>
      <c r="C432" s="134" t="s">
        <v>606</v>
      </c>
      <c r="D432" s="270">
        <f>E432*E58</f>
        <v>303.21499999999997</v>
      </c>
      <c r="E432" s="267">
        <v>2.98</v>
      </c>
      <c r="F432" s="268"/>
      <c r="G432" s="122"/>
      <c r="H432" s="269"/>
      <c r="I432" s="271">
        <f t="shared" si="67"/>
        <v>0</v>
      </c>
      <c r="J432" s="11"/>
      <c r="K432" s="9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183" customFormat="1" ht="26.4" x14ac:dyDescent="0.25">
      <c r="A433" s="85" t="s">
        <v>489</v>
      </c>
      <c r="B433" s="172" t="s">
        <v>607</v>
      </c>
      <c r="C433" s="95" t="s">
        <v>608</v>
      </c>
      <c r="D433" s="198">
        <f>E433*E58</f>
        <v>1012.4124999999999</v>
      </c>
      <c r="E433" s="199">
        <v>9.9499999999999993</v>
      </c>
      <c r="F433" s="200"/>
      <c r="G433" s="86"/>
      <c r="H433" s="123"/>
      <c r="I433" s="99">
        <f t="shared" si="67"/>
        <v>0</v>
      </c>
      <c r="J433" s="11"/>
      <c r="K433" s="9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s="183" customFormat="1" x14ac:dyDescent="0.25">
      <c r="A434" s="127" t="s">
        <v>598</v>
      </c>
      <c r="B434" s="201" t="s">
        <v>122</v>
      </c>
      <c r="C434" s="134" t="s">
        <v>609</v>
      </c>
      <c r="D434" s="203">
        <f>E434*E58</f>
        <v>203.5</v>
      </c>
      <c r="E434" s="204">
        <v>2</v>
      </c>
      <c r="F434" s="205"/>
      <c r="G434" s="87"/>
      <c r="H434" s="206"/>
      <c r="I434" s="207">
        <f t="shared" si="67"/>
        <v>0</v>
      </c>
      <c r="J434" s="11"/>
      <c r="K434" s="9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183" customFormat="1" x14ac:dyDescent="0.25">
      <c r="A435" s="85" t="s">
        <v>598</v>
      </c>
      <c r="B435" s="172" t="s">
        <v>122</v>
      </c>
      <c r="C435" s="79" t="s">
        <v>610</v>
      </c>
      <c r="D435" s="198">
        <f>E435*$E$58</f>
        <v>203.5</v>
      </c>
      <c r="E435" s="199">
        <v>2</v>
      </c>
      <c r="F435" s="200"/>
      <c r="G435" s="86"/>
      <c r="H435" s="123"/>
      <c r="I435" s="99">
        <f t="shared" si="67"/>
        <v>0</v>
      </c>
      <c r="J435" s="11"/>
      <c r="K435" s="9"/>
    </row>
    <row r="436" spans="1:31" s="183" customFormat="1" x14ac:dyDescent="0.25">
      <c r="A436" s="127" t="s">
        <v>611</v>
      </c>
      <c r="B436" s="201" t="s">
        <v>612</v>
      </c>
      <c r="C436" s="134" t="s">
        <v>613</v>
      </c>
      <c r="D436" s="203">
        <f>E436*$E$58</f>
        <v>305.25</v>
      </c>
      <c r="E436" s="204">
        <v>3</v>
      </c>
      <c r="F436" s="205"/>
      <c r="G436" s="87"/>
      <c r="H436" s="206"/>
      <c r="I436" s="207">
        <f t="shared" si="67"/>
        <v>0</v>
      </c>
      <c r="J436" s="11"/>
      <c r="K436" s="9"/>
    </row>
    <row r="437" spans="1:31" s="183" customFormat="1" x14ac:dyDescent="0.25">
      <c r="A437" s="85" t="s">
        <v>611</v>
      </c>
      <c r="B437" s="172" t="s">
        <v>612</v>
      </c>
      <c r="C437" s="79" t="s">
        <v>614</v>
      </c>
      <c r="D437" s="198">
        <f>E437*$E$58</f>
        <v>2899.875</v>
      </c>
      <c r="E437" s="199">
        <v>28.5</v>
      </c>
      <c r="F437" s="200"/>
      <c r="G437" s="86"/>
      <c r="H437" s="123"/>
      <c r="I437" s="99">
        <f t="shared" si="67"/>
        <v>0</v>
      </c>
      <c r="J437" s="11"/>
      <c r="K437" s="9"/>
    </row>
    <row r="438" spans="1:31" s="183" customFormat="1" x14ac:dyDescent="0.25">
      <c r="A438" s="121" t="s">
        <v>489</v>
      </c>
      <c r="B438" s="216" t="s">
        <v>615</v>
      </c>
      <c r="C438" s="134" t="s">
        <v>616</v>
      </c>
      <c r="D438" s="203">
        <f>E438*E58</f>
        <v>132.27500000000001</v>
      </c>
      <c r="E438" s="267">
        <v>1.3</v>
      </c>
      <c r="F438" s="268"/>
      <c r="G438" s="122"/>
      <c r="H438" s="269"/>
      <c r="I438" s="207">
        <f t="shared" si="67"/>
        <v>0</v>
      </c>
      <c r="J438" s="11"/>
      <c r="K438" s="9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s="183" customFormat="1" x14ac:dyDescent="0.25">
      <c r="A439" s="64" t="s">
        <v>489</v>
      </c>
      <c r="B439" s="272" t="s">
        <v>617</v>
      </c>
      <c r="C439" s="79" t="s">
        <v>618</v>
      </c>
      <c r="D439" s="156">
        <f>E439*$E$58</f>
        <v>373.42250000000001</v>
      </c>
      <c r="E439" s="157">
        <v>3.67</v>
      </c>
      <c r="F439" s="158"/>
      <c r="G439" s="52"/>
      <c r="H439" s="67"/>
      <c r="I439" s="68">
        <f t="shared" si="67"/>
        <v>0</v>
      </c>
      <c r="J439" s="11"/>
      <c r="K439" s="9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s="183" customFormat="1" ht="26.4" x14ac:dyDescent="0.25">
      <c r="A440" s="64" t="s">
        <v>489</v>
      </c>
      <c r="B440" s="162" t="s">
        <v>619</v>
      </c>
      <c r="C440" s="79" t="s">
        <v>620</v>
      </c>
      <c r="D440" s="156">
        <f>E440*$E$58</f>
        <v>11192.5</v>
      </c>
      <c r="E440" s="273">
        <v>110</v>
      </c>
      <c r="F440" s="158"/>
      <c r="G440" s="52"/>
      <c r="H440" s="67"/>
      <c r="I440" s="68">
        <f t="shared" si="67"/>
        <v>0</v>
      </c>
      <c r="J440" s="11"/>
      <c r="K440" s="9"/>
    </row>
    <row r="441" spans="1:31" s="183" customFormat="1" ht="26.4" x14ac:dyDescent="0.25">
      <c r="A441" s="121" t="s">
        <v>489</v>
      </c>
      <c r="B441" s="216" t="s">
        <v>621</v>
      </c>
      <c r="C441" s="134" t="s">
        <v>622</v>
      </c>
      <c r="D441" s="270">
        <f>E441*E58</f>
        <v>404.96499999999997</v>
      </c>
      <c r="E441" s="267">
        <v>3.98</v>
      </c>
      <c r="F441" s="268"/>
      <c r="G441" s="122"/>
      <c r="H441" s="269"/>
      <c r="I441" s="271">
        <f t="shared" si="67"/>
        <v>0</v>
      </c>
      <c r="J441" s="11"/>
      <c r="K441" s="9"/>
    </row>
    <row r="442" spans="1:31" s="183" customFormat="1" x14ac:dyDescent="0.25">
      <c r="A442" s="64" t="s">
        <v>623</v>
      </c>
      <c r="B442" s="162" t="s">
        <v>624</v>
      </c>
      <c r="C442" s="79" t="s">
        <v>625</v>
      </c>
      <c r="D442" s="156">
        <f>E442*E58</f>
        <v>305.25</v>
      </c>
      <c r="E442" s="157">
        <v>3</v>
      </c>
      <c r="F442" s="158"/>
      <c r="G442" s="52"/>
      <c r="H442" s="67"/>
      <c r="I442" s="68">
        <f t="shared" si="67"/>
        <v>0</v>
      </c>
      <c r="J442" s="11"/>
      <c r="K442" s="9"/>
    </row>
    <row r="443" spans="1:31" s="183" customFormat="1" x14ac:dyDescent="0.25">
      <c r="A443" s="121" t="s">
        <v>623</v>
      </c>
      <c r="B443" s="216" t="s">
        <v>626</v>
      </c>
      <c r="C443" s="134" t="s">
        <v>627</v>
      </c>
      <c r="D443" s="160">
        <f>E443*E58</f>
        <v>966.625</v>
      </c>
      <c r="E443" s="267">
        <v>9.5</v>
      </c>
      <c r="F443" s="268"/>
      <c r="G443" s="122"/>
      <c r="H443" s="269"/>
      <c r="I443" s="271">
        <f t="shared" si="67"/>
        <v>0</v>
      </c>
      <c r="J443" s="11"/>
      <c r="K443" s="9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s="183" customFormat="1" x14ac:dyDescent="0.25">
      <c r="A444" s="64" t="s">
        <v>489</v>
      </c>
      <c r="B444" s="162" t="s">
        <v>628</v>
      </c>
      <c r="C444" s="79" t="s">
        <v>629</v>
      </c>
      <c r="D444" s="156">
        <f>E444*E58</f>
        <v>1218.9650000000001</v>
      </c>
      <c r="E444" s="157">
        <v>11.98</v>
      </c>
      <c r="F444" s="158"/>
      <c r="G444" s="52"/>
      <c r="H444" s="67"/>
      <c r="I444" s="68">
        <f t="shared" si="67"/>
        <v>0</v>
      </c>
      <c r="J444" s="11"/>
      <c r="K444" s="9"/>
    </row>
    <row r="445" spans="1:31" s="183" customFormat="1" x14ac:dyDescent="0.25">
      <c r="A445" s="121" t="s">
        <v>188</v>
      </c>
      <c r="B445" s="216" t="s">
        <v>630</v>
      </c>
      <c r="C445" s="134" t="s">
        <v>631</v>
      </c>
      <c r="D445" s="160">
        <f>E445*E58</f>
        <v>863.85750000000007</v>
      </c>
      <c r="E445" s="267">
        <v>8.49</v>
      </c>
      <c r="F445" s="268"/>
      <c r="G445" s="122"/>
      <c r="H445" s="269"/>
      <c r="I445" s="271">
        <f t="shared" si="67"/>
        <v>0</v>
      </c>
      <c r="J445" s="11"/>
      <c r="K445" s="9"/>
    </row>
    <row r="446" spans="1:31" s="183" customFormat="1" ht="26.4" x14ac:dyDescent="0.25">
      <c r="A446" s="64" t="s">
        <v>28</v>
      </c>
      <c r="B446" s="162" t="s">
        <v>632</v>
      </c>
      <c r="C446" s="79" t="s">
        <v>633</v>
      </c>
      <c r="D446" s="156">
        <f>E446*E58</f>
        <v>365.28249999999997</v>
      </c>
      <c r="E446" s="157">
        <v>3.59</v>
      </c>
      <c r="F446" s="158"/>
      <c r="G446" s="52"/>
      <c r="H446" s="67"/>
      <c r="I446" s="68">
        <f t="shared" si="67"/>
        <v>0</v>
      </c>
      <c r="J446" s="11"/>
      <c r="K446" s="9"/>
    </row>
    <row r="447" spans="1:31" s="183" customFormat="1" ht="26.4" x14ac:dyDescent="0.25">
      <c r="A447" s="121" t="s">
        <v>28</v>
      </c>
      <c r="B447" s="216" t="s">
        <v>634</v>
      </c>
      <c r="C447" s="134" t="s">
        <v>635</v>
      </c>
      <c r="D447" s="160">
        <f>E447*E58</f>
        <v>355.10750000000002</v>
      </c>
      <c r="E447" s="267">
        <v>3.49</v>
      </c>
      <c r="F447" s="268"/>
      <c r="G447" s="122"/>
      <c r="H447" s="269"/>
      <c r="I447" s="271">
        <f t="shared" si="67"/>
        <v>0</v>
      </c>
      <c r="J447" s="11"/>
      <c r="K447" s="9"/>
    </row>
    <row r="448" spans="1:31" s="183" customFormat="1" x14ac:dyDescent="0.25">
      <c r="A448" s="64" t="s">
        <v>28</v>
      </c>
      <c r="B448" s="162" t="s">
        <v>636</v>
      </c>
      <c r="C448" s="79" t="s">
        <v>637</v>
      </c>
      <c r="D448" s="156">
        <f>E448*E58</f>
        <v>1016.4825000000001</v>
      </c>
      <c r="E448" s="157">
        <v>9.99</v>
      </c>
      <c r="F448" s="158"/>
      <c r="G448" s="52"/>
      <c r="H448" s="67"/>
      <c r="I448" s="68">
        <f t="shared" si="67"/>
        <v>0</v>
      </c>
      <c r="J448" s="11"/>
      <c r="K448" s="9"/>
    </row>
    <row r="449" spans="1:31" s="183" customFormat="1" x14ac:dyDescent="0.25">
      <c r="A449" s="121" t="s">
        <v>28</v>
      </c>
      <c r="B449" s="216" t="s">
        <v>638</v>
      </c>
      <c r="C449" s="134" t="s">
        <v>639</v>
      </c>
      <c r="D449" s="160">
        <f>E449*E58</f>
        <v>4882.9825000000001</v>
      </c>
      <c r="E449" s="267">
        <v>47.99</v>
      </c>
      <c r="F449" s="268"/>
      <c r="G449" s="122"/>
      <c r="H449" s="269"/>
      <c r="I449" s="271">
        <f t="shared" si="67"/>
        <v>0</v>
      </c>
      <c r="J449" s="11"/>
      <c r="K449" s="9"/>
    </row>
    <row r="450" spans="1:31" s="183" customFormat="1" ht="26.4" x14ac:dyDescent="0.25">
      <c r="A450" s="274" t="s">
        <v>164</v>
      </c>
      <c r="B450" s="275" t="s">
        <v>640</v>
      </c>
      <c r="C450" s="78" t="s">
        <v>641</v>
      </c>
      <c r="D450" s="276">
        <f>E450*E58</f>
        <v>910.66249999999991</v>
      </c>
      <c r="E450" s="180">
        <v>8.9499999999999993</v>
      </c>
      <c r="F450" s="277"/>
      <c r="G450" s="6"/>
      <c r="H450" s="60"/>
      <c r="I450" s="61">
        <f t="shared" si="67"/>
        <v>0</v>
      </c>
      <c r="J450" s="7"/>
      <c r="K450" s="9"/>
    </row>
    <row r="451" spans="1:31" s="183" customFormat="1" x14ac:dyDescent="0.25">
      <c r="A451" s="121" t="s">
        <v>20</v>
      </c>
      <c r="B451" s="216" t="s">
        <v>642</v>
      </c>
      <c r="C451" s="134" t="s">
        <v>643</v>
      </c>
      <c r="D451" s="270">
        <f>E451*E58</f>
        <v>81.400000000000006</v>
      </c>
      <c r="E451" s="267">
        <v>0.8</v>
      </c>
      <c r="F451" s="268"/>
      <c r="G451" s="122"/>
      <c r="H451" s="269"/>
      <c r="I451" s="271">
        <f t="shared" si="67"/>
        <v>0</v>
      </c>
      <c r="J451" s="11"/>
      <c r="K451" s="9"/>
    </row>
    <row r="452" spans="1:31" s="183" customFormat="1" ht="26.4" x14ac:dyDescent="0.25">
      <c r="A452" s="278" t="s">
        <v>71</v>
      </c>
      <c r="B452" s="208" t="s">
        <v>4630</v>
      </c>
      <c r="C452" s="209" t="s">
        <v>4631</v>
      </c>
      <c r="D452" s="279">
        <f>E452*$E$58</f>
        <v>171.95749999999998</v>
      </c>
      <c r="E452" s="213">
        <v>1.69</v>
      </c>
      <c r="F452" s="213"/>
      <c r="G452" s="280"/>
      <c r="H452" s="281"/>
      <c r="I452" s="215">
        <f t="shared" ref="I452" si="68">H452*D452</f>
        <v>0</v>
      </c>
      <c r="J452" s="11"/>
      <c r="K452" s="9"/>
    </row>
    <row r="453" spans="1:31" x14ac:dyDescent="0.25">
      <c r="A453" s="121" t="s">
        <v>623</v>
      </c>
      <c r="B453" s="216" t="s">
        <v>644</v>
      </c>
      <c r="C453" s="134" t="s">
        <v>645</v>
      </c>
      <c r="D453" s="270">
        <f>E453*E58</f>
        <v>228.9375</v>
      </c>
      <c r="E453" s="267">
        <v>2.25</v>
      </c>
      <c r="F453" s="268"/>
      <c r="G453" s="122"/>
      <c r="H453" s="269"/>
      <c r="I453" s="271">
        <f t="shared" si="67"/>
        <v>0</v>
      </c>
      <c r="J453" s="11"/>
    </row>
    <row r="454" spans="1:31" ht="26.4" x14ac:dyDescent="0.25">
      <c r="A454" s="121" t="s">
        <v>419</v>
      </c>
      <c r="B454" s="216" t="s">
        <v>4349</v>
      </c>
      <c r="C454" s="134" t="s">
        <v>4350</v>
      </c>
      <c r="D454" s="270">
        <f>E454*E58</f>
        <v>559.625</v>
      </c>
      <c r="E454" s="267">
        <v>5.5</v>
      </c>
      <c r="F454" s="268"/>
      <c r="G454" s="122"/>
      <c r="H454" s="269"/>
      <c r="I454" s="271">
        <f t="shared" ref="I454" si="69">H454*D454</f>
        <v>0</v>
      </c>
      <c r="J454" s="11"/>
    </row>
    <row r="455" spans="1:31" x14ac:dyDescent="0.25">
      <c r="A455" s="64" t="s">
        <v>419</v>
      </c>
      <c r="B455" s="162" t="s">
        <v>646</v>
      </c>
      <c r="C455" s="79" t="s">
        <v>647</v>
      </c>
      <c r="D455" s="156">
        <f>E455*E58</f>
        <v>712.25</v>
      </c>
      <c r="E455" s="273">
        <v>7</v>
      </c>
      <c r="F455" s="158"/>
      <c r="G455" s="52"/>
      <c r="H455" s="67"/>
      <c r="I455" s="68">
        <f t="shared" si="67"/>
        <v>0</v>
      </c>
      <c r="J455" s="11"/>
    </row>
    <row r="456" spans="1:31" x14ac:dyDescent="0.25">
      <c r="A456" s="278" t="s">
        <v>598</v>
      </c>
      <c r="B456" s="208" t="s">
        <v>122</v>
      </c>
      <c r="C456" s="209" t="s">
        <v>648</v>
      </c>
      <c r="D456" s="279">
        <f>E456*$E$58</f>
        <v>203.5</v>
      </c>
      <c r="E456" s="213">
        <v>2</v>
      </c>
      <c r="F456" s="213"/>
      <c r="G456" s="280"/>
      <c r="H456" s="281"/>
      <c r="I456" s="215">
        <f t="shared" si="67"/>
        <v>0</v>
      </c>
      <c r="J456" s="11"/>
    </row>
    <row r="457" spans="1:31" ht="26.4" x14ac:dyDescent="0.25">
      <c r="A457" s="127" t="s">
        <v>598</v>
      </c>
      <c r="B457" s="121" t="s">
        <v>122</v>
      </c>
      <c r="C457" s="134" t="s">
        <v>649</v>
      </c>
      <c r="D457" s="282">
        <f>E457*$E$58</f>
        <v>203.5</v>
      </c>
      <c r="E457" s="122">
        <v>2</v>
      </c>
      <c r="F457" s="122"/>
      <c r="G457" s="87"/>
      <c r="H457" s="283"/>
      <c r="I457" s="271">
        <f t="shared" si="67"/>
        <v>0</v>
      </c>
      <c r="J457" s="11"/>
    </row>
    <row r="458" spans="1:31" s="183" customFormat="1" x14ac:dyDescent="0.25">
      <c r="A458" s="64" t="s">
        <v>28</v>
      </c>
      <c r="B458" s="700" t="s">
        <v>650</v>
      </c>
      <c r="C458" s="79" t="s">
        <v>651</v>
      </c>
      <c r="D458" s="156">
        <f>E458*E58</f>
        <v>325.60000000000002</v>
      </c>
      <c r="E458" s="157">
        <v>3.2</v>
      </c>
      <c r="F458" s="158"/>
      <c r="G458" s="52"/>
      <c r="H458" s="67"/>
      <c r="I458" s="68">
        <f t="shared" si="67"/>
        <v>0</v>
      </c>
      <c r="J458" s="11"/>
      <c r="K458" s="9"/>
    </row>
    <row r="459" spans="1:31" s="183" customFormat="1" ht="26.4" x14ac:dyDescent="0.25">
      <c r="A459" s="121" t="s">
        <v>71</v>
      </c>
      <c r="B459" s="216" t="s">
        <v>652</v>
      </c>
      <c r="C459" s="134" t="s">
        <v>653</v>
      </c>
      <c r="D459" s="270">
        <f>E459*E58</f>
        <v>366.3</v>
      </c>
      <c r="E459" s="267">
        <v>3.6</v>
      </c>
      <c r="F459" s="268"/>
      <c r="G459" s="122"/>
      <c r="H459" s="269"/>
      <c r="I459" s="271">
        <f t="shared" si="67"/>
        <v>0</v>
      </c>
      <c r="J459" s="11"/>
      <c r="K459" s="9"/>
    </row>
    <row r="460" spans="1:31" x14ac:dyDescent="0.25">
      <c r="A460" s="121" t="s">
        <v>20</v>
      </c>
      <c r="B460" s="216" t="s">
        <v>654</v>
      </c>
      <c r="C460" s="134" t="s">
        <v>655</v>
      </c>
      <c r="D460" s="270">
        <f>E460*$E$58</f>
        <v>660.35750000000007</v>
      </c>
      <c r="E460" s="267">
        <v>6.49</v>
      </c>
      <c r="F460" s="268"/>
      <c r="G460" s="122"/>
      <c r="H460" s="269"/>
      <c r="I460" s="271">
        <f t="shared" si="67"/>
        <v>0</v>
      </c>
      <c r="J460" s="77"/>
    </row>
    <row r="461" spans="1:31" x14ac:dyDescent="0.25">
      <c r="A461" s="64" t="s">
        <v>419</v>
      </c>
      <c r="B461" s="162" t="s">
        <v>4844</v>
      </c>
      <c r="C461" s="79" t="s">
        <v>656</v>
      </c>
      <c r="D461" s="270">
        <f>E461*$E$58</f>
        <v>712.25</v>
      </c>
      <c r="E461" s="273">
        <v>7</v>
      </c>
      <c r="F461" s="158"/>
      <c r="G461" s="52"/>
      <c r="H461" s="67"/>
      <c r="I461" s="68">
        <f t="shared" si="67"/>
        <v>0</v>
      </c>
      <c r="J461" s="11"/>
    </row>
    <row r="462" spans="1:31" x14ac:dyDescent="0.25">
      <c r="A462" s="121" t="s">
        <v>437</v>
      </c>
      <c r="B462" s="216" t="s">
        <v>4845</v>
      </c>
      <c r="C462" s="134" t="s">
        <v>4846</v>
      </c>
      <c r="D462" s="270">
        <f>E462*$E$58</f>
        <v>590.15</v>
      </c>
      <c r="E462" s="267">
        <v>5.8</v>
      </c>
      <c r="F462" s="268"/>
      <c r="G462" s="122"/>
      <c r="H462" s="269"/>
      <c r="I462" s="271">
        <f t="shared" ref="I462" si="70">H462*D462</f>
        <v>0</v>
      </c>
      <c r="J462" s="11"/>
    </row>
    <row r="463" spans="1:31" s="183" customFormat="1" x14ac:dyDescent="0.25">
      <c r="A463" s="64" t="s">
        <v>419</v>
      </c>
      <c r="B463" s="162" t="s">
        <v>657</v>
      </c>
      <c r="C463" s="79" t="s">
        <v>658</v>
      </c>
      <c r="D463" s="156">
        <f>E463*E58</f>
        <v>2029.9124999999999</v>
      </c>
      <c r="E463" s="273">
        <v>19.95</v>
      </c>
      <c r="F463" s="158"/>
      <c r="G463" s="52"/>
      <c r="H463" s="67"/>
      <c r="I463" s="68">
        <f t="shared" ref="I463:I492" si="71">H463*D463</f>
        <v>0</v>
      </c>
      <c r="J463" s="11"/>
      <c r="K463" s="9"/>
    </row>
    <row r="464" spans="1:31" s="183" customFormat="1" x14ac:dyDescent="0.25">
      <c r="A464" s="121" t="s">
        <v>623</v>
      </c>
      <c r="B464" s="216" t="s">
        <v>659</v>
      </c>
      <c r="C464" s="134" t="s">
        <v>660</v>
      </c>
      <c r="D464" s="270">
        <f>E464*E58</f>
        <v>910.66249999999991</v>
      </c>
      <c r="E464" s="267">
        <v>8.9499999999999993</v>
      </c>
      <c r="F464" s="268"/>
      <c r="G464" s="122"/>
      <c r="H464" s="269"/>
      <c r="I464" s="271">
        <f t="shared" si="71"/>
        <v>0</v>
      </c>
      <c r="J464" s="11"/>
      <c r="K464" s="9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s="183" customFormat="1" x14ac:dyDescent="0.25">
      <c r="A465" s="64" t="s">
        <v>623</v>
      </c>
      <c r="B465" s="162" t="s">
        <v>661</v>
      </c>
      <c r="C465" s="79" t="s">
        <v>662</v>
      </c>
      <c r="D465" s="156">
        <f>E465*E58</f>
        <v>910.66249999999991</v>
      </c>
      <c r="E465" s="157">
        <v>8.9499999999999993</v>
      </c>
      <c r="F465" s="158"/>
      <c r="G465" s="52"/>
      <c r="H465" s="67"/>
      <c r="I465" s="68">
        <f t="shared" si="71"/>
        <v>0</v>
      </c>
      <c r="J465" s="11"/>
      <c r="K465" s="9"/>
    </row>
    <row r="466" spans="1:31" s="183" customFormat="1" x14ac:dyDescent="0.25">
      <c r="A466" s="121" t="s">
        <v>623</v>
      </c>
      <c r="B466" s="216" t="s">
        <v>663</v>
      </c>
      <c r="C466" s="134" t="s">
        <v>664</v>
      </c>
      <c r="D466" s="270">
        <f>E466*E58</f>
        <v>910.66249999999991</v>
      </c>
      <c r="E466" s="267">
        <v>8.9499999999999993</v>
      </c>
      <c r="F466" s="268"/>
      <c r="G466" s="122"/>
      <c r="H466" s="269"/>
      <c r="I466" s="271">
        <f t="shared" si="71"/>
        <v>0</v>
      </c>
      <c r="J466" s="77"/>
      <c r="K466" s="9"/>
    </row>
    <row r="467" spans="1:31" s="183" customFormat="1" ht="26.4" x14ac:dyDescent="0.25">
      <c r="A467" s="70" t="s">
        <v>665</v>
      </c>
      <c r="B467" s="70" t="s">
        <v>666</v>
      </c>
      <c r="C467" s="80" t="s">
        <v>667</v>
      </c>
      <c r="D467" s="284">
        <f>E467*E58</f>
        <v>1170.125</v>
      </c>
      <c r="E467" s="273">
        <v>11.5</v>
      </c>
      <c r="F467" s="285"/>
      <c r="G467" s="141"/>
      <c r="H467" s="142"/>
      <c r="I467" s="76">
        <f t="shared" si="71"/>
        <v>0</v>
      </c>
      <c r="J467" s="11"/>
      <c r="K467" s="9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s="183" customFormat="1" ht="26.4" x14ac:dyDescent="0.25">
      <c r="A468" s="278" t="s">
        <v>71</v>
      </c>
      <c r="B468" s="208" t="s">
        <v>4632</v>
      </c>
      <c r="C468" s="209" t="s">
        <v>4633</v>
      </c>
      <c r="D468" s="279">
        <f>E468*$E$58</f>
        <v>3560.2325000000001</v>
      </c>
      <c r="E468" s="213">
        <v>34.99</v>
      </c>
      <c r="F468" s="213"/>
      <c r="G468" s="280"/>
      <c r="H468" s="281"/>
      <c r="I468" s="215">
        <f t="shared" ref="I468" si="72">H468*D468</f>
        <v>0</v>
      </c>
      <c r="J468" s="11"/>
      <c r="K468" s="9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s="183" customFormat="1" ht="26.4" x14ac:dyDescent="0.25">
      <c r="A469" s="121" t="s">
        <v>137</v>
      </c>
      <c r="B469" s="216" t="s">
        <v>668</v>
      </c>
      <c r="C469" s="134" t="s">
        <v>669</v>
      </c>
      <c r="D469" s="270">
        <f>E469*$E$58</f>
        <v>1012.4124999999999</v>
      </c>
      <c r="E469" s="267">
        <v>9.9499999999999993</v>
      </c>
      <c r="F469" s="268"/>
      <c r="G469" s="122"/>
      <c r="H469" s="269"/>
      <c r="I469" s="271">
        <f t="shared" si="71"/>
        <v>0</v>
      </c>
      <c r="J469" s="11"/>
      <c r="K469" s="9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s="183" customFormat="1" x14ac:dyDescent="0.25">
      <c r="A470" s="56" t="s">
        <v>623</v>
      </c>
      <c r="B470" s="164" t="s">
        <v>670</v>
      </c>
      <c r="C470" s="57" t="s">
        <v>671</v>
      </c>
      <c r="D470" s="261">
        <f>E470*$E$58</f>
        <v>508.75</v>
      </c>
      <c r="E470" s="166">
        <v>5</v>
      </c>
      <c r="F470" s="167"/>
      <c r="G470" s="113"/>
      <c r="H470" s="114"/>
      <c r="I470" s="115">
        <f t="shared" si="71"/>
        <v>0</v>
      </c>
      <c r="J470" s="11"/>
      <c r="K470" s="9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s="183" customFormat="1" x14ac:dyDescent="0.25">
      <c r="A471" s="65" t="s">
        <v>623</v>
      </c>
      <c r="B471" s="195" t="s">
        <v>672</v>
      </c>
      <c r="C471" s="66" t="s">
        <v>673</v>
      </c>
      <c r="D471" s="196">
        <f>E471*E58</f>
        <v>508.75</v>
      </c>
      <c r="E471" s="197">
        <v>5</v>
      </c>
      <c r="F471" s="178"/>
      <c r="G471" s="91"/>
      <c r="H471" s="92"/>
      <c r="I471" s="54">
        <f t="shared" si="71"/>
        <v>0</v>
      </c>
      <c r="J471" s="11"/>
      <c r="K471" s="9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s="183" customFormat="1" x14ac:dyDescent="0.25">
      <c r="A472" s="56" t="s">
        <v>623</v>
      </c>
      <c r="B472" s="164" t="s">
        <v>674</v>
      </c>
      <c r="C472" s="57" t="s">
        <v>675</v>
      </c>
      <c r="D472" s="261">
        <f>E472*$E$58</f>
        <v>508.75</v>
      </c>
      <c r="E472" s="166">
        <v>5</v>
      </c>
      <c r="F472" s="167"/>
      <c r="G472" s="113"/>
      <c r="H472" s="114"/>
      <c r="I472" s="115">
        <f t="shared" si="71"/>
        <v>0</v>
      </c>
      <c r="J472" s="11"/>
      <c r="K472" s="9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s="183" customFormat="1" x14ac:dyDescent="0.25">
      <c r="A473" s="65" t="s">
        <v>623</v>
      </c>
      <c r="B473" s="195" t="s">
        <v>676</v>
      </c>
      <c r="C473" s="66" t="s">
        <v>677</v>
      </c>
      <c r="D473" s="196">
        <f>E473*E58</f>
        <v>508.75</v>
      </c>
      <c r="E473" s="197">
        <v>5</v>
      </c>
      <c r="F473" s="178"/>
      <c r="G473" s="91"/>
      <c r="H473" s="92"/>
      <c r="I473" s="54">
        <f t="shared" si="71"/>
        <v>0</v>
      </c>
      <c r="J473" s="11"/>
      <c r="K473" s="9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s="183" customFormat="1" x14ac:dyDescent="0.25">
      <c r="A474" s="56" t="s">
        <v>623</v>
      </c>
      <c r="B474" s="164" t="s">
        <v>678</v>
      </c>
      <c r="C474" s="57" t="s">
        <v>679</v>
      </c>
      <c r="D474" s="261">
        <f t="shared" ref="D474:D479" si="73">E474*$E$58</f>
        <v>508.75</v>
      </c>
      <c r="E474" s="166">
        <v>5</v>
      </c>
      <c r="F474" s="167"/>
      <c r="G474" s="113"/>
      <c r="H474" s="114"/>
      <c r="I474" s="115">
        <f t="shared" si="71"/>
        <v>0</v>
      </c>
      <c r="J474" s="11"/>
      <c r="K474" s="9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s="183" customFormat="1" x14ac:dyDescent="0.25">
      <c r="A475" s="65" t="s">
        <v>623</v>
      </c>
      <c r="B475" s="195" t="s">
        <v>4654</v>
      </c>
      <c r="C475" s="66" t="s">
        <v>4655</v>
      </c>
      <c r="D475" s="196">
        <f t="shared" si="73"/>
        <v>839.4375</v>
      </c>
      <c r="E475" s="197">
        <v>8.25</v>
      </c>
      <c r="F475" s="178"/>
      <c r="G475" s="91"/>
      <c r="H475" s="92"/>
      <c r="I475" s="54">
        <f t="shared" ref="I475" si="74">H475*D475</f>
        <v>0</v>
      </c>
      <c r="J475" s="11"/>
      <c r="K475" s="9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s="183" customFormat="1" x14ac:dyDescent="0.25">
      <c r="A476" s="65" t="s">
        <v>623</v>
      </c>
      <c r="B476" s="195" t="s">
        <v>680</v>
      </c>
      <c r="C476" s="66" t="s">
        <v>681</v>
      </c>
      <c r="D476" s="196">
        <f t="shared" si="73"/>
        <v>839.4375</v>
      </c>
      <c r="E476" s="197">
        <v>8.25</v>
      </c>
      <c r="F476" s="178"/>
      <c r="G476" s="91"/>
      <c r="H476" s="92"/>
      <c r="I476" s="54">
        <f t="shared" si="71"/>
        <v>0</v>
      </c>
      <c r="J476" s="11"/>
      <c r="K476" s="9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s="183" customFormat="1" ht="26.4" x14ac:dyDescent="0.25">
      <c r="A477" s="278" t="s">
        <v>598</v>
      </c>
      <c r="B477" s="208" t="s">
        <v>122</v>
      </c>
      <c r="C477" s="209" t="s">
        <v>682</v>
      </c>
      <c r="D477" s="279">
        <f t="shared" si="73"/>
        <v>254.375</v>
      </c>
      <c r="E477" s="213">
        <v>2.5</v>
      </c>
      <c r="F477" s="213"/>
      <c r="G477" s="280"/>
      <c r="H477" s="281"/>
      <c r="I477" s="215">
        <f t="shared" si="71"/>
        <v>0</v>
      </c>
      <c r="J477" s="11"/>
      <c r="K477" s="9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s="183" customFormat="1" ht="26.4" x14ac:dyDescent="0.25">
      <c r="A478" s="127" t="s">
        <v>598</v>
      </c>
      <c r="B478" s="121" t="s">
        <v>122</v>
      </c>
      <c r="C478" s="134" t="s">
        <v>683</v>
      </c>
      <c r="D478" s="282">
        <f t="shared" si="73"/>
        <v>254.375</v>
      </c>
      <c r="E478" s="122">
        <v>2.5</v>
      </c>
      <c r="F478" s="122"/>
      <c r="G478" s="87"/>
      <c r="H478" s="283"/>
      <c r="I478" s="271">
        <f t="shared" si="71"/>
        <v>0</v>
      </c>
      <c r="J478" s="11"/>
      <c r="K478" s="9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s="183" customFormat="1" ht="26.4" x14ac:dyDescent="0.25">
      <c r="A479" s="127" t="s">
        <v>598</v>
      </c>
      <c r="B479" s="121" t="s">
        <v>122</v>
      </c>
      <c r="C479" s="134" t="s">
        <v>684</v>
      </c>
      <c r="D479" s="282">
        <f t="shared" si="73"/>
        <v>254.375</v>
      </c>
      <c r="E479" s="122">
        <v>2.5</v>
      </c>
      <c r="F479" s="122"/>
      <c r="G479" s="87"/>
      <c r="H479" s="283"/>
      <c r="I479" s="271">
        <f t="shared" si="71"/>
        <v>0</v>
      </c>
      <c r="J479" s="11"/>
      <c r="K479" s="9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s="183" customFormat="1" x14ac:dyDescent="0.25">
      <c r="A480" s="127" t="s">
        <v>598</v>
      </c>
      <c r="B480" s="121" t="s">
        <v>122</v>
      </c>
      <c r="C480" s="134" t="s">
        <v>685</v>
      </c>
      <c r="D480" s="282">
        <f>E480*E58</f>
        <v>305.25</v>
      </c>
      <c r="E480" s="122">
        <v>3</v>
      </c>
      <c r="F480" s="122"/>
      <c r="G480" s="87"/>
      <c r="H480" s="283"/>
      <c r="I480" s="271">
        <f t="shared" si="71"/>
        <v>0</v>
      </c>
      <c r="J480" s="11"/>
      <c r="K480" s="9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6" s="183" customFormat="1" ht="26.4" x14ac:dyDescent="0.25">
      <c r="A481" s="278" t="s">
        <v>598</v>
      </c>
      <c r="B481" s="208" t="s">
        <v>122</v>
      </c>
      <c r="C481" s="209" t="s">
        <v>686</v>
      </c>
      <c r="D481" s="279">
        <f t="shared" ref="D481:D489" si="75">E481*$E$58</f>
        <v>366.3</v>
      </c>
      <c r="E481" s="213">
        <v>3.6</v>
      </c>
      <c r="F481" s="213"/>
      <c r="G481" s="280"/>
      <c r="H481" s="281"/>
      <c r="I481" s="215">
        <f t="shared" si="71"/>
        <v>0</v>
      </c>
      <c r="J481" s="11"/>
      <c r="K481" s="9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6" s="183" customFormat="1" ht="26.4" x14ac:dyDescent="0.25">
      <c r="A482" s="127" t="s">
        <v>598</v>
      </c>
      <c r="B482" s="121" t="s">
        <v>122</v>
      </c>
      <c r="C482" s="134" t="s">
        <v>687</v>
      </c>
      <c r="D482" s="282">
        <f t="shared" si="75"/>
        <v>366.3</v>
      </c>
      <c r="E482" s="122">
        <v>3.6</v>
      </c>
      <c r="F482" s="122"/>
      <c r="G482" s="87"/>
      <c r="H482" s="283"/>
      <c r="I482" s="271">
        <f t="shared" si="71"/>
        <v>0</v>
      </c>
      <c r="J482" s="11"/>
      <c r="K482" s="9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6" s="183" customFormat="1" ht="26.4" x14ac:dyDescent="0.25">
      <c r="A483" s="278" t="s">
        <v>598</v>
      </c>
      <c r="B483" s="208" t="s">
        <v>122</v>
      </c>
      <c r="C483" s="209" t="s">
        <v>688</v>
      </c>
      <c r="D483" s="279">
        <f t="shared" si="75"/>
        <v>366.3</v>
      </c>
      <c r="E483" s="213">
        <v>3.6</v>
      </c>
      <c r="F483" s="213"/>
      <c r="G483" s="280"/>
      <c r="H483" s="281"/>
      <c r="I483" s="215">
        <f t="shared" si="71"/>
        <v>0</v>
      </c>
      <c r="J483" s="11"/>
      <c r="K483" s="9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6" s="183" customFormat="1" ht="26.4" x14ac:dyDescent="0.25">
      <c r="A484" s="127" t="s">
        <v>598</v>
      </c>
      <c r="B484" s="121" t="s">
        <v>122</v>
      </c>
      <c r="C484" s="134" t="s">
        <v>689</v>
      </c>
      <c r="D484" s="282">
        <f t="shared" si="75"/>
        <v>518.92499999999995</v>
      </c>
      <c r="E484" s="122">
        <v>5.0999999999999996</v>
      </c>
      <c r="F484" s="122"/>
      <c r="G484" s="87"/>
      <c r="H484" s="283"/>
      <c r="I484" s="271">
        <f t="shared" si="71"/>
        <v>0</v>
      </c>
      <c r="J484" s="11"/>
      <c r="K484" s="9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6" s="183" customFormat="1" ht="26.4" x14ac:dyDescent="0.25">
      <c r="A485" s="278" t="s">
        <v>598</v>
      </c>
      <c r="B485" s="208" t="s">
        <v>122</v>
      </c>
      <c r="C485" s="209" t="s">
        <v>690</v>
      </c>
      <c r="D485" s="279">
        <f t="shared" si="75"/>
        <v>518.92499999999995</v>
      </c>
      <c r="E485" s="213">
        <v>5.0999999999999996</v>
      </c>
      <c r="F485" s="213"/>
      <c r="G485" s="280"/>
      <c r="H485" s="281"/>
      <c r="I485" s="215">
        <f t="shared" si="71"/>
        <v>0</v>
      </c>
      <c r="J485" s="11"/>
      <c r="K485" s="9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6" s="183" customFormat="1" ht="26.4" x14ac:dyDescent="0.25">
      <c r="A486" s="127" t="s">
        <v>598</v>
      </c>
      <c r="B486" s="121" t="s">
        <v>122</v>
      </c>
      <c r="C486" s="134" t="s">
        <v>691</v>
      </c>
      <c r="D486" s="282">
        <f t="shared" si="75"/>
        <v>518.92499999999995</v>
      </c>
      <c r="E486" s="122">
        <v>5.0999999999999996</v>
      </c>
      <c r="F486" s="122"/>
      <c r="G486" s="87"/>
      <c r="H486" s="283"/>
      <c r="I486" s="271">
        <f t="shared" si="71"/>
        <v>0</v>
      </c>
      <c r="J486" s="11"/>
      <c r="K486" s="9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6" s="183" customFormat="1" ht="26.4" x14ac:dyDescent="0.25">
      <c r="A487" s="278" t="s">
        <v>598</v>
      </c>
      <c r="B487" s="208" t="s">
        <v>122</v>
      </c>
      <c r="C487" s="209" t="s">
        <v>692</v>
      </c>
      <c r="D487" s="279">
        <f t="shared" si="75"/>
        <v>518.92499999999995</v>
      </c>
      <c r="E487" s="213">
        <v>5.0999999999999996</v>
      </c>
      <c r="F487" s="213"/>
      <c r="G487" s="280"/>
      <c r="H487" s="281"/>
      <c r="I487" s="215">
        <f t="shared" si="71"/>
        <v>0</v>
      </c>
      <c r="J487" s="11"/>
      <c r="K487" s="9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6" s="183" customFormat="1" ht="26.4" x14ac:dyDescent="0.25">
      <c r="A488" s="127" t="s">
        <v>598</v>
      </c>
      <c r="B488" s="121" t="s">
        <v>122</v>
      </c>
      <c r="C488" s="134" t="s">
        <v>693</v>
      </c>
      <c r="D488" s="282">
        <f t="shared" si="75"/>
        <v>773.3</v>
      </c>
      <c r="E488" s="122">
        <v>7.6</v>
      </c>
      <c r="F488" s="122"/>
      <c r="G488" s="87"/>
      <c r="H488" s="283"/>
      <c r="I488" s="271">
        <f t="shared" si="71"/>
        <v>0</v>
      </c>
      <c r="J488" s="11"/>
      <c r="K488" s="9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6" s="183" customFormat="1" ht="26.4" x14ac:dyDescent="0.25">
      <c r="A489" s="127" t="s">
        <v>598</v>
      </c>
      <c r="B489" s="121" t="s">
        <v>122</v>
      </c>
      <c r="C489" s="134" t="s">
        <v>694</v>
      </c>
      <c r="D489" s="282">
        <f t="shared" si="75"/>
        <v>773.3</v>
      </c>
      <c r="E489" s="122">
        <v>7.6</v>
      </c>
      <c r="F489" s="122"/>
      <c r="G489" s="87"/>
      <c r="H489" s="283"/>
      <c r="I489" s="271">
        <f t="shared" si="71"/>
        <v>0</v>
      </c>
      <c r="J489" s="11"/>
      <c r="K489" s="9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6" x14ac:dyDescent="0.25">
      <c r="A490" s="65" t="s">
        <v>623</v>
      </c>
      <c r="B490" s="195" t="s">
        <v>695</v>
      </c>
      <c r="C490" s="66" t="s">
        <v>696</v>
      </c>
      <c r="D490" s="63">
        <f>E490*E58</f>
        <v>1729.75</v>
      </c>
      <c r="E490" s="52">
        <v>17</v>
      </c>
      <c r="F490" s="52"/>
      <c r="G490" s="91"/>
      <c r="H490" s="286"/>
      <c r="I490" s="54">
        <f t="shared" si="71"/>
        <v>0</v>
      </c>
      <c r="J490" s="11"/>
    </row>
    <row r="491" spans="1:36" ht="26.4" x14ac:dyDescent="0.25">
      <c r="A491" s="278" t="s">
        <v>598</v>
      </c>
      <c r="B491" s="208" t="s">
        <v>122</v>
      </c>
      <c r="C491" s="209" t="s">
        <v>697</v>
      </c>
      <c r="D491" s="279">
        <f>E491*$E$58</f>
        <v>814</v>
      </c>
      <c r="E491" s="213">
        <v>8</v>
      </c>
      <c r="F491" s="213"/>
      <c r="G491" s="280"/>
      <c r="H491" s="281"/>
      <c r="I491" s="215">
        <f t="shared" si="71"/>
        <v>0</v>
      </c>
      <c r="J491" s="11"/>
    </row>
    <row r="492" spans="1:36" ht="26.4" x14ac:dyDescent="0.25">
      <c r="A492" s="127" t="s">
        <v>598</v>
      </c>
      <c r="B492" s="121" t="s">
        <v>122</v>
      </c>
      <c r="C492" s="134" t="s">
        <v>698</v>
      </c>
      <c r="D492" s="282">
        <f>E492*$E$58</f>
        <v>814</v>
      </c>
      <c r="E492" s="122">
        <v>8</v>
      </c>
      <c r="F492" s="122"/>
      <c r="G492" s="87"/>
      <c r="H492" s="283"/>
      <c r="I492" s="271">
        <f t="shared" si="71"/>
        <v>0</v>
      </c>
      <c r="J492" s="11"/>
    </row>
    <row r="493" spans="1:36" s="81" customFormat="1" ht="15.6" x14ac:dyDescent="0.25">
      <c r="A493" s="772" t="s">
        <v>699</v>
      </c>
      <c r="B493" s="772"/>
      <c r="C493" s="772"/>
      <c r="D493" s="772"/>
      <c r="E493" s="772"/>
      <c r="F493" s="772"/>
      <c r="G493" s="772"/>
      <c r="H493" s="772"/>
      <c r="I493" s="772"/>
      <c r="J493" s="11"/>
      <c r="K493" s="9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</row>
    <row r="494" spans="1:36" s="81" customFormat="1" x14ac:dyDescent="0.25">
      <c r="A494" s="64" t="s">
        <v>35</v>
      </c>
      <c r="B494" s="162"/>
      <c r="C494" s="79" t="s">
        <v>700</v>
      </c>
      <c r="D494" s="156">
        <f>E494*E58</f>
        <v>356.125</v>
      </c>
      <c r="E494" s="157">
        <v>3.5</v>
      </c>
      <c r="F494" s="158"/>
      <c r="G494" s="52"/>
      <c r="H494" s="67"/>
      <c r="I494" s="68">
        <f t="shared" ref="I494:I503" si="76">H494*D494</f>
        <v>0</v>
      </c>
      <c r="J494" s="11"/>
      <c r="K494" s="9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</row>
    <row r="495" spans="1:36" s="81" customFormat="1" hidden="1" x14ac:dyDescent="0.25">
      <c r="A495" s="121" t="s">
        <v>35</v>
      </c>
      <c r="B495" s="155" t="s">
        <v>701</v>
      </c>
      <c r="C495" s="134" t="s">
        <v>702</v>
      </c>
      <c r="D495" s="270">
        <f t="shared" ref="D495:D500" si="77">E495*$E$58</f>
        <v>198.41249999999999</v>
      </c>
      <c r="E495" s="267">
        <v>1.95</v>
      </c>
      <c r="F495" s="268"/>
      <c r="G495" s="122"/>
      <c r="H495" s="269"/>
      <c r="I495" s="271">
        <f t="shared" si="76"/>
        <v>0</v>
      </c>
      <c r="J495" s="11"/>
      <c r="K495" s="9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</row>
    <row r="496" spans="1:36" s="81" customFormat="1" ht="26.4" x14ac:dyDescent="0.25">
      <c r="A496" s="64" t="s">
        <v>35</v>
      </c>
      <c r="B496" s="162" t="s">
        <v>701</v>
      </c>
      <c r="C496" s="79" t="s">
        <v>703</v>
      </c>
      <c r="D496" s="184">
        <f t="shared" si="77"/>
        <v>198.41249999999999</v>
      </c>
      <c r="E496" s="185">
        <v>1.95</v>
      </c>
      <c r="F496" s="186"/>
      <c r="G496" s="94"/>
      <c r="H496" s="117"/>
      <c r="I496" s="187">
        <f t="shared" si="76"/>
        <v>0</v>
      </c>
      <c r="J496" s="11"/>
      <c r="K496" s="9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</row>
    <row r="497" spans="1:36" s="81" customFormat="1" hidden="1" x14ac:dyDescent="0.25">
      <c r="A497" s="64" t="s">
        <v>35</v>
      </c>
      <c r="B497" s="162" t="s">
        <v>704</v>
      </c>
      <c r="C497" s="79" t="s">
        <v>705</v>
      </c>
      <c r="D497" s="287">
        <f t="shared" si="77"/>
        <v>274.72500000000002</v>
      </c>
      <c r="E497" s="288">
        <v>2.7</v>
      </c>
      <c r="F497" s="289"/>
      <c r="G497" s="290"/>
      <c r="H497" s="291"/>
      <c r="I497" s="182">
        <f t="shared" si="76"/>
        <v>0</v>
      </c>
      <c r="J497" s="11"/>
      <c r="K497" s="9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</row>
    <row r="498" spans="1:36" s="81" customFormat="1" ht="26.4" x14ac:dyDescent="0.25">
      <c r="A498" s="64" t="s">
        <v>35</v>
      </c>
      <c r="B498" s="162" t="s">
        <v>704</v>
      </c>
      <c r="C498" s="79" t="s">
        <v>706</v>
      </c>
      <c r="D498" s="184">
        <f t="shared" si="77"/>
        <v>274.72500000000002</v>
      </c>
      <c r="E498" s="185">
        <v>2.7</v>
      </c>
      <c r="F498" s="186"/>
      <c r="G498" s="94"/>
      <c r="H498" s="117"/>
      <c r="I498" s="187">
        <f t="shared" si="76"/>
        <v>0</v>
      </c>
      <c r="J498" s="11"/>
      <c r="K498" s="9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</row>
    <row r="499" spans="1:36" s="81" customFormat="1" ht="26.4" hidden="1" x14ac:dyDescent="0.25">
      <c r="A499" s="64" t="s">
        <v>35</v>
      </c>
      <c r="B499" s="162" t="s">
        <v>707</v>
      </c>
      <c r="C499" s="79" t="s">
        <v>708</v>
      </c>
      <c r="D499" s="287">
        <f t="shared" si="77"/>
        <v>396.82499999999999</v>
      </c>
      <c r="E499" s="288">
        <v>3.9</v>
      </c>
      <c r="F499" s="289"/>
      <c r="G499" s="290"/>
      <c r="H499" s="291"/>
      <c r="I499" s="292">
        <f t="shared" si="76"/>
        <v>0</v>
      </c>
      <c r="J499" s="11"/>
      <c r="K499" s="9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</row>
    <row r="500" spans="1:36" ht="39.6" x14ac:dyDescent="0.25">
      <c r="A500" s="64" t="s">
        <v>35</v>
      </c>
      <c r="B500" s="162" t="s">
        <v>707</v>
      </c>
      <c r="C500" s="79" t="s">
        <v>709</v>
      </c>
      <c r="D500" s="184">
        <f t="shared" si="77"/>
        <v>396.82499999999999</v>
      </c>
      <c r="E500" s="185">
        <v>3.9</v>
      </c>
      <c r="F500" s="186"/>
      <c r="G500" s="94"/>
      <c r="H500" s="117"/>
      <c r="I500" s="187">
        <f t="shared" si="76"/>
        <v>0</v>
      </c>
      <c r="J500" s="11"/>
    </row>
    <row r="501" spans="1:36" x14ac:dyDescent="0.25">
      <c r="A501" s="55" t="s">
        <v>28</v>
      </c>
      <c r="B501" s="159" t="s">
        <v>710</v>
      </c>
      <c r="C501" s="78" t="s">
        <v>711</v>
      </c>
      <c r="D501" s="160">
        <f>E501*E58</f>
        <v>61.05</v>
      </c>
      <c r="E501" s="180">
        <v>0.6</v>
      </c>
      <c r="F501" s="18"/>
      <c r="G501" s="59"/>
      <c r="H501" s="60"/>
      <c r="I501" s="61">
        <f t="shared" si="76"/>
        <v>0</v>
      </c>
      <c r="J501" s="11"/>
    </row>
    <row r="502" spans="1:36" x14ac:dyDescent="0.25">
      <c r="A502" s="234" t="s">
        <v>28</v>
      </c>
      <c r="B502" s="235" t="s">
        <v>712</v>
      </c>
      <c r="C502" s="293" t="s">
        <v>713</v>
      </c>
      <c r="D502" s="236">
        <f>E502*E58</f>
        <v>61.05</v>
      </c>
      <c r="E502" s="294">
        <v>0.6</v>
      </c>
      <c r="F502" s="238"/>
      <c r="G502" s="239"/>
      <c r="H502" s="240"/>
      <c r="I502" s="241">
        <f t="shared" si="76"/>
        <v>0</v>
      </c>
      <c r="J502" s="77"/>
    </row>
    <row r="503" spans="1:36" x14ac:dyDescent="0.25">
      <c r="A503" s="55" t="s">
        <v>28</v>
      </c>
      <c r="B503" s="159" t="s">
        <v>714</v>
      </c>
      <c r="C503" s="78" t="s">
        <v>715</v>
      </c>
      <c r="D503" s="160">
        <f>E503*E58</f>
        <v>356.125</v>
      </c>
      <c r="E503" s="180">
        <v>3.5</v>
      </c>
      <c r="F503" s="18"/>
      <c r="G503" s="59"/>
      <c r="H503" s="60"/>
      <c r="I503" s="61">
        <f t="shared" si="76"/>
        <v>0</v>
      </c>
      <c r="J503" s="11"/>
    </row>
    <row r="504" spans="1:36" ht="26.4" x14ac:dyDescent="0.25">
      <c r="A504" s="55" t="s">
        <v>28</v>
      </c>
      <c r="B504" s="159" t="s">
        <v>4628</v>
      </c>
      <c r="C504" s="78" t="s">
        <v>4629</v>
      </c>
      <c r="D504" s="160">
        <f>E504*E58</f>
        <v>3051.4824999999996</v>
      </c>
      <c r="E504" s="180">
        <v>29.99</v>
      </c>
      <c r="F504" s="18"/>
      <c r="G504" s="59"/>
      <c r="H504" s="60"/>
      <c r="I504" s="61">
        <f t="shared" ref="I504" si="78">H504*D504</f>
        <v>0</v>
      </c>
      <c r="J504" s="11"/>
    </row>
    <row r="505" spans="1:36" x14ac:dyDescent="0.25">
      <c r="A505" s="55" t="s">
        <v>28</v>
      </c>
      <c r="B505" s="159" t="s">
        <v>716</v>
      </c>
      <c r="C505" s="78" t="s">
        <v>717</v>
      </c>
      <c r="D505" s="160">
        <f>E505*$E$58</f>
        <v>356.125</v>
      </c>
      <c r="E505" s="161">
        <v>3.5</v>
      </c>
      <c r="F505" s="18"/>
      <c r="G505" s="59"/>
      <c r="H505" s="60"/>
      <c r="I505" s="61">
        <f>D505*H505</f>
        <v>0</v>
      </c>
      <c r="J505" s="11"/>
    </row>
    <row r="506" spans="1:36" s="183" customFormat="1" x14ac:dyDescent="0.25">
      <c r="A506" s="121" t="s">
        <v>376</v>
      </c>
      <c r="B506" s="216" t="s">
        <v>718</v>
      </c>
      <c r="C506" s="134" t="s">
        <v>719</v>
      </c>
      <c r="D506" s="270">
        <f>E506*$E$58</f>
        <v>99.715000000000003</v>
      </c>
      <c r="E506" s="288">
        <v>0.98</v>
      </c>
      <c r="F506" s="268"/>
      <c r="G506" s="122"/>
      <c r="H506" s="269"/>
      <c r="I506" s="271">
        <f t="shared" ref="I506:I513" si="79">H506*D506</f>
        <v>0</v>
      </c>
      <c r="J506" s="11"/>
      <c r="K506" s="9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:36" s="183" customFormat="1" x14ac:dyDescent="0.25">
      <c r="A507" s="121" t="s">
        <v>720</v>
      </c>
      <c r="B507" s="681" t="s">
        <v>721</v>
      </c>
      <c r="C507" s="134" t="s">
        <v>722</v>
      </c>
      <c r="D507" s="270">
        <f>E507*$E$58</f>
        <v>203.5</v>
      </c>
      <c r="E507" s="288">
        <v>2</v>
      </c>
      <c r="F507" s="268"/>
      <c r="G507" s="122"/>
      <c r="H507" s="269"/>
      <c r="I507" s="271">
        <f t="shared" si="79"/>
        <v>0</v>
      </c>
      <c r="J507" s="11"/>
      <c r="K507" s="9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:36" x14ac:dyDescent="0.25">
      <c r="A508" s="121" t="s">
        <v>720</v>
      </c>
      <c r="B508" s="681" t="s">
        <v>364</v>
      </c>
      <c r="C508" s="134" t="s">
        <v>723</v>
      </c>
      <c r="D508" s="270">
        <f>E508*$E$58</f>
        <v>1221</v>
      </c>
      <c r="E508" s="288">
        <v>12</v>
      </c>
      <c r="F508" s="268"/>
      <c r="G508" s="122"/>
      <c r="H508" s="269"/>
      <c r="I508" s="271">
        <f t="shared" si="79"/>
        <v>0</v>
      </c>
      <c r="J508" s="296"/>
    </row>
    <row r="509" spans="1:36" s="685" customFormat="1" x14ac:dyDescent="0.25">
      <c r="A509" s="672" t="s">
        <v>720</v>
      </c>
      <c r="B509" s="681" t="s">
        <v>724</v>
      </c>
      <c r="C509" s="674" t="s">
        <v>725</v>
      </c>
      <c r="D509" s="675">
        <f>E509*E58</f>
        <v>203.5</v>
      </c>
      <c r="E509" s="697">
        <v>2</v>
      </c>
      <c r="F509" s="677"/>
      <c r="G509" s="678"/>
      <c r="H509" s="679"/>
      <c r="I509" s="680">
        <f t="shared" si="79"/>
        <v>0</v>
      </c>
      <c r="J509" s="683"/>
      <c r="K509" s="684"/>
    </row>
    <row r="510" spans="1:36" x14ac:dyDescent="0.25">
      <c r="A510" s="688" t="s">
        <v>720</v>
      </c>
      <c r="B510" s="689" t="s">
        <v>726</v>
      </c>
      <c r="C510" s="690" t="s">
        <v>727</v>
      </c>
      <c r="D510" s="691">
        <f>E510*E58</f>
        <v>1221</v>
      </c>
      <c r="E510" s="692">
        <v>12</v>
      </c>
      <c r="F510" s="693"/>
      <c r="G510" s="694"/>
      <c r="H510" s="695"/>
      <c r="I510" s="696">
        <f t="shared" si="79"/>
        <v>0</v>
      </c>
      <c r="J510" s="11"/>
    </row>
    <row r="511" spans="1:36" x14ac:dyDescent="0.25">
      <c r="A511" s="55" t="s">
        <v>623</v>
      </c>
      <c r="B511" s="159" t="s">
        <v>728</v>
      </c>
      <c r="C511" s="78" t="s">
        <v>729</v>
      </c>
      <c r="D511" s="160">
        <f>E511*E58</f>
        <v>127.1875</v>
      </c>
      <c r="E511" s="180">
        <v>1.25</v>
      </c>
      <c r="F511" s="18"/>
      <c r="G511" s="59"/>
      <c r="H511" s="60"/>
      <c r="I511" s="61">
        <f t="shared" si="79"/>
        <v>0</v>
      </c>
      <c r="J511" s="11"/>
    </row>
    <row r="512" spans="1:36" x14ac:dyDescent="0.25">
      <c r="A512" s="234" t="s">
        <v>437</v>
      </c>
      <c r="B512" s="235" t="s">
        <v>730</v>
      </c>
      <c r="C512" s="687" t="s">
        <v>731</v>
      </c>
      <c r="D512" s="236">
        <f>E512*E58</f>
        <v>202.48249999999999</v>
      </c>
      <c r="E512" s="294">
        <v>1.99</v>
      </c>
      <c r="F512" s="238"/>
      <c r="G512" s="239"/>
      <c r="H512" s="240"/>
      <c r="I512" s="241">
        <f t="shared" si="79"/>
        <v>0</v>
      </c>
      <c r="J512" s="11"/>
    </row>
    <row r="513" spans="1:36" x14ac:dyDescent="0.25">
      <c r="A513" s="83" t="s">
        <v>437</v>
      </c>
      <c r="B513" s="189" t="s">
        <v>732</v>
      </c>
      <c r="C513" s="190" t="s">
        <v>719</v>
      </c>
      <c r="D513" s="265">
        <f>E513*E58</f>
        <v>212.6575</v>
      </c>
      <c r="E513" s="191">
        <v>2.09</v>
      </c>
      <c r="F513" s="264"/>
      <c r="G513" s="84"/>
      <c r="H513" s="148"/>
      <c r="I513" s="149">
        <f t="shared" si="79"/>
        <v>0</v>
      </c>
      <c r="J513" s="11"/>
    </row>
    <row r="514" spans="1:36" x14ac:dyDescent="0.25">
      <c r="A514" s="234" t="s">
        <v>437</v>
      </c>
      <c r="B514" s="235" t="s">
        <v>4357</v>
      </c>
      <c r="C514" s="293" t="s">
        <v>4358</v>
      </c>
      <c r="D514" s="236">
        <f>E514*E58</f>
        <v>172.97499999999999</v>
      </c>
      <c r="E514" s="294">
        <v>1.7</v>
      </c>
      <c r="F514" s="238"/>
      <c r="G514" s="239"/>
      <c r="H514" s="240"/>
      <c r="I514" s="241">
        <f t="shared" ref="I514" si="80">H514*D514</f>
        <v>0</v>
      </c>
      <c r="J514" s="11"/>
    </row>
    <row r="515" spans="1:36" s="81" customFormat="1" ht="15.6" x14ac:dyDescent="0.25">
      <c r="A515" s="772" t="s">
        <v>733</v>
      </c>
      <c r="B515" s="772"/>
      <c r="C515" s="772"/>
      <c r="D515" s="772"/>
      <c r="E515" s="772"/>
      <c r="F515" s="772"/>
      <c r="G515" s="772"/>
      <c r="H515" s="772"/>
      <c r="I515" s="772"/>
      <c r="J515" s="11"/>
      <c r="K515" s="9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</row>
    <row r="516" spans="1:36" s="81" customFormat="1" x14ac:dyDescent="0.25">
      <c r="A516" s="64" t="s">
        <v>35</v>
      </c>
      <c r="B516" s="162" t="s">
        <v>734</v>
      </c>
      <c r="C516" s="79" t="s">
        <v>735</v>
      </c>
      <c r="D516" s="300">
        <f>E516*$E$58</f>
        <v>35.612499999999997</v>
      </c>
      <c r="E516" s="157">
        <v>0.35</v>
      </c>
      <c r="F516" s="158"/>
      <c r="G516" s="52"/>
      <c r="H516" s="67"/>
      <c r="I516" s="54">
        <f t="shared" ref="I516:I554" si="81">H516*D516</f>
        <v>0</v>
      </c>
      <c r="J516" s="11"/>
      <c r="K516" s="9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</row>
    <row r="517" spans="1:36" x14ac:dyDescent="0.25">
      <c r="A517" s="301" t="s">
        <v>17</v>
      </c>
      <c r="B517" s="195"/>
      <c r="C517" s="66" t="s">
        <v>736</v>
      </c>
      <c r="D517" s="300">
        <f>E517*$E$58</f>
        <v>40.700000000000003</v>
      </c>
      <c r="E517" s="302">
        <v>0.4</v>
      </c>
      <c r="F517" s="178"/>
      <c r="G517" s="91"/>
      <c r="H517" s="92"/>
      <c r="I517" s="54">
        <f t="shared" si="81"/>
        <v>0</v>
      </c>
      <c r="J517" s="11"/>
    </row>
    <row r="518" spans="1:36" s="81" customFormat="1" x14ac:dyDescent="0.25">
      <c r="A518" s="55" t="s">
        <v>71</v>
      </c>
      <c r="B518" s="159" t="s">
        <v>737</v>
      </c>
      <c r="C518" s="78" t="s">
        <v>736</v>
      </c>
      <c r="D518" s="179">
        <f>E518*E58</f>
        <v>49.857500000000002</v>
      </c>
      <c r="E518" s="180">
        <v>0.49</v>
      </c>
      <c r="F518" s="18"/>
      <c r="G518" s="59"/>
      <c r="H518" s="60"/>
      <c r="I518" s="61">
        <f t="shared" si="81"/>
        <v>0</v>
      </c>
      <c r="J518" s="11"/>
      <c r="K518" s="9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</row>
    <row r="519" spans="1:36" s="81" customFormat="1" x14ac:dyDescent="0.25">
      <c r="A519" s="55" t="s">
        <v>173</v>
      </c>
      <c r="B519" s="159" t="s">
        <v>738</v>
      </c>
      <c r="C519" s="78" t="s">
        <v>739</v>
      </c>
      <c r="D519" s="179">
        <f>E519*E58</f>
        <v>457.875</v>
      </c>
      <c r="E519" s="180">
        <v>4.5</v>
      </c>
      <c r="F519" s="18"/>
      <c r="G519" s="59"/>
      <c r="H519" s="60"/>
      <c r="I519" s="61">
        <f t="shared" si="81"/>
        <v>0</v>
      </c>
      <c r="J519" s="11"/>
      <c r="K519" s="9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</row>
    <row r="520" spans="1:36" s="81" customFormat="1" ht="26.4" x14ac:dyDescent="0.25">
      <c r="A520" s="301" t="s">
        <v>173</v>
      </c>
      <c r="B520" s="195" t="s">
        <v>740</v>
      </c>
      <c r="C520" s="66" t="s">
        <v>741</v>
      </c>
      <c r="D520" s="300">
        <f>E520*$E$58</f>
        <v>457.875</v>
      </c>
      <c r="E520" s="302">
        <v>4.5</v>
      </c>
      <c r="F520" s="178"/>
      <c r="G520" s="91"/>
      <c r="H520" s="92"/>
      <c r="I520" s="54">
        <f t="shared" si="81"/>
        <v>0</v>
      </c>
      <c r="J520" s="11"/>
      <c r="K520" s="9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</row>
    <row r="521" spans="1:36" s="81" customFormat="1" ht="26.4" x14ac:dyDescent="0.25">
      <c r="A521" s="55" t="s">
        <v>173</v>
      </c>
      <c r="B521" s="159" t="s">
        <v>742</v>
      </c>
      <c r="C521" s="78" t="s">
        <v>743</v>
      </c>
      <c r="D521" s="179">
        <f>E521*E58</f>
        <v>457.875</v>
      </c>
      <c r="E521" s="180">
        <v>4.5</v>
      </c>
      <c r="F521" s="18"/>
      <c r="G521" s="59"/>
      <c r="H521" s="60"/>
      <c r="I521" s="61">
        <f t="shared" si="81"/>
        <v>0</v>
      </c>
      <c r="J521" s="11"/>
      <c r="K521" s="9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</row>
    <row r="522" spans="1:36" s="81" customFormat="1" ht="26.4" x14ac:dyDescent="0.25">
      <c r="A522" s="301" t="s">
        <v>173</v>
      </c>
      <c r="B522" s="195" t="s">
        <v>744</v>
      </c>
      <c r="C522" s="66" t="s">
        <v>745</v>
      </c>
      <c r="D522" s="300">
        <f t="shared" ref="D522:D529" si="82">E522*$E$58</f>
        <v>457.875</v>
      </c>
      <c r="E522" s="302">
        <v>4.5</v>
      </c>
      <c r="F522" s="178"/>
      <c r="G522" s="91"/>
      <c r="H522" s="92"/>
      <c r="I522" s="54">
        <f t="shared" si="81"/>
        <v>0</v>
      </c>
      <c r="J522" s="11"/>
      <c r="K522" s="9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</row>
    <row r="523" spans="1:36" x14ac:dyDescent="0.25">
      <c r="A523" s="64" t="s">
        <v>20</v>
      </c>
      <c r="B523" s="162" t="s">
        <v>746</v>
      </c>
      <c r="C523" s="79" t="s">
        <v>747</v>
      </c>
      <c r="D523" s="156">
        <f t="shared" si="82"/>
        <v>45.787500000000001</v>
      </c>
      <c r="E523" s="157">
        <v>0.45</v>
      </c>
      <c r="F523" s="158"/>
      <c r="G523" s="52"/>
      <c r="H523" s="67"/>
      <c r="I523" s="68">
        <f t="shared" si="81"/>
        <v>0</v>
      </c>
      <c r="J523" s="11"/>
    </row>
    <row r="524" spans="1:36" ht="26.4" x14ac:dyDescent="0.25">
      <c r="A524" s="64" t="s">
        <v>28</v>
      </c>
      <c r="B524" s="162" t="s">
        <v>748</v>
      </c>
      <c r="C524" s="79" t="s">
        <v>749</v>
      </c>
      <c r="D524" s="156">
        <f t="shared" si="82"/>
        <v>61.05</v>
      </c>
      <c r="E524" s="157">
        <v>0.6</v>
      </c>
      <c r="F524" s="158"/>
      <c r="G524" s="52"/>
      <c r="H524" s="67"/>
      <c r="I524" s="68">
        <f t="shared" si="81"/>
        <v>0</v>
      </c>
      <c r="J524" s="11"/>
    </row>
    <row r="525" spans="1:36" ht="26.4" x14ac:dyDescent="0.25">
      <c r="A525" s="64" t="s">
        <v>28</v>
      </c>
      <c r="B525" s="162" t="s">
        <v>750</v>
      </c>
      <c r="C525" s="79" t="s">
        <v>751</v>
      </c>
      <c r="D525" s="156">
        <f t="shared" si="82"/>
        <v>25.4375</v>
      </c>
      <c r="E525" s="157">
        <v>0.25</v>
      </c>
      <c r="F525" s="158"/>
      <c r="G525" s="52"/>
      <c r="H525" s="67"/>
      <c r="I525" s="68">
        <f t="shared" si="81"/>
        <v>0</v>
      </c>
      <c r="J525" s="11"/>
    </row>
    <row r="526" spans="1:36" ht="26.4" x14ac:dyDescent="0.25">
      <c r="A526" s="55" t="s">
        <v>28</v>
      </c>
      <c r="B526" s="159" t="s">
        <v>752</v>
      </c>
      <c r="C526" s="78" t="s">
        <v>753</v>
      </c>
      <c r="D526" s="160">
        <f t="shared" si="82"/>
        <v>105.82000000000001</v>
      </c>
      <c r="E526" s="161">
        <v>1.04</v>
      </c>
      <c r="F526" s="18"/>
      <c r="G526" s="59"/>
      <c r="H526" s="60"/>
      <c r="I526" s="61">
        <f t="shared" si="81"/>
        <v>0</v>
      </c>
      <c r="J526" s="11"/>
    </row>
    <row r="527" spans="1:36" ht="26.4" x14ac:dyDescent="0.25">
      <c r="A527" s="64" t="s">
        <v>28</v>
      </c>
      <c r="B527" s="162" t="s">
        <v>754</v>
      </c>
      <c r="C527" s="79" t="s">
        <v>755</v>
      </c>
      <c r="D527" s="156">
        <f t="shared" si="82"/>
        <v>76.3125</v>
      </c>
      <c r="E527" s="157">
        <v>0.75</v>
      </c>
      <c r="F527" s="158"/>
      <c r="G527" s="52"/>
      <c r="H527" s="67"/>
      <c r="I527" s="68">
        <f t="shared" si="81"/>
        <v>0</v>
      </c>
      <c r="J527" s="11"/>
    </row>
    <row r="528" spans="1:36" x14ac:dyDescent="0.25">
      <c r="A528" s="64" t="s">
        <v>28</v>
      </c>
      <c r="B528" s="162" t="s">
        <v>756</v>
      </c>
      <c r="C528" s="79" t="s">
        <v>757</v>
      </c>
      <c r="D528" s="156">
        <f t="shared" si="82"/>
        <v>76.3125</v>
      </c>
      <c r="E528" s="157">
        <v>0.75</v>
      </c>
      <c r="F528" s="158"/>
      <c r="G528" s="52"/>
      <c r="H528" s="67"/>
      <c r="I528" s="68">
        <f t="shared" si="81"/>
        <v>0</v>
      </c>
      <c r="J528" s="11"/>
    </row>
    <row r="529" spans="1:36" ht="26.4" x14ac:dyDescent="0.25">
      <c r="A529" s="64" t="s">
        <v>665</v>
      </c>
      <c r="B529" s="162" t="s">
        <v>758</v>
      </c>
      <c r="C529" s="79" t="s">
        <v>759</v>
      </c>
      <c r="D529" s="156">
        <f t="shared" si="82"/>
        <v>20.350000000000001</v>
      </c>
      <c r="E529" s="157">
        <v>0.2</v>
      </c>
      <c r="F529" s="158"/>
      <c r="G529" s="52"/>
      <c r="H529" s="67"/>
      <c r="I529" s="68">
        <f t="shared" si="81"/>
        <v>0</v>
      </c>
      <c r="J529" s="11"/>
    </row>
    <row r="530" spans="1:36" s="81" customFormat="1" x14ac:dyDescent="0.25">
      <c r="A530" s="55" t="s">
        <v>28</v>
      </c>
      <c r="B530" s="159" t="s">
        <v>748</v>
      </c>
      <c r="C530" s="78" t="s">
        <v>760</v>
      </c>
      <c r="D530" s="160">
        <f>E530*E58</f>
        <v>61.05</v>
      </c>
      <c r="E530" s="161">
        <v>0.6</v>
      </c>
      <c r="F530" s="18"/>
      <c r="G530" s="59"/>
      <c r="H530" s="60"/>
      <c r="I530" s="61">
        <f t="shared" si="81"/>
        <v>0</v>
      </c>
      <c r="J530" s="11"/>
      <c r="K530" s="9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</row>
    <row r="531" spans="1:36" x14ac:dyDescent="0.25">
      <c r="A531" s="64" t="s">
        <v>161</v>
      </c>
      <c r="B531" s="162" t="s">
        <v>761</v>
      </c>
      <c r="C531" s="79" t="s">
        <v>762</v>
      </c>
      <c r="D531" s="156">
        <f>E531*$E$58</f>
        <v>20.350000000000001</v>
      </c>
      <c r="E531" s="157">
        <v>0.2</v>
      </c>
      <c r="F531" s="158"/>
      <c r="G531" s="52"/>
      <c r="H531" s="67"/>
      <c r="I531" s="68">
        <f t="shared" si="81"/>
        <v>0</v>
      </c>
      <c r="J531" s="11"/>
    </row>
    <row r="532" spans="1:36" s="81" customFormat="1" x14ac:dyDescent="0.25">
      <c r="A532" s="55" t="s">
        <v>28</v>
      </c>
      <c r="B532" s="159" t="s">
        <v>763</v>
      </c>
      <c r="C532" s="82" t="s">
        <v>764</v>
      </c>
      <c r="D532" s="160">
        <f>E532*E58</f>
        <v>249.28750000000002</v>
      </c>
      <c r="E532" s="161">
        <v>2.4500000000000002</v>
      </c>
      <c r="F532" s="18"/>
      <c r="G532" s="59"/>
      <c r="H532" s="60"/>
      <c r="I532" s="61">
        <f t="shared" si="81"/>
        <v>0</v>
      </c>
      <c r="J532" s="11"/>
      <c r="K532" s="9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</row>
    <row r="533" spans="1:36" x14ac:dyDescent="0.25">
      <c r="A533" s="301" t="s">
        <v>17</v>
      </c>
      <c r="B533" s="195"/>
      <c r="C533" s="66" t="s">
        <v>765</v>
      </c>
      <c r="D533" s="300">
        <f>E533*E58</f>
        <v>152.625</v>
      </c>
      <c r="E533" s="302">
        <v>1.5</v>
      </c>
      <c r="F533" s="178"/>
      <c r="G533" s="91"/>
      <c r="H533" s="92"/>
      <c r="I533" s="54">
        <f t="shared" si="81"/>
        <v>0</v>
      </c>
      <c r="J533" s="11"/>
    </row>
    <row r="534" spans="1:36" ht="26.4" x14ac:dyDescent="0.25">
      <c r="A534" s="55" t="s">
        <v>173</v>
      </c>
      <c r="B534" s="159" t="s">
        <v>766</v>
      </c>
      <c r="C534" s="78" t="s">
        <v>767</v>
      </c>
      <c r="D534" s="160">
        <f>E534*E58</f>
        <v>661.375</v>
      </c>
      <c r="E534" s="161">
        <v>6.5</v>
      </c>
      <c r="F534" s="18"/>
      <c r="G534" s="59"/>
      <c r="H534" s="60"/>
      <c r="I534" s="61">
        <f t="shared" si="81"/>
        <v>0</v>
      </c>
      <c r="J534" s="11"/>
    </row>
    <row r="535" spans="1:36" x14ac:dyDescent="0.25">
      <c r="A535" s="55" t="s">
        <v>28</v>
      </c>
      <c r="B535" s="159" t="s">
        <v>768</v>
      </c>
      <c r="C535" s="78" t="s">
        <v>769</v>
      </c>
      <c r="D535" s="160">
        <f>E535*$E$58</f>
        <v>20.350000000000001</v>
      </c>
      <c r="E535" s="161">
        <v>0.2</v>
      </c>
      <c r="F535" s="18"/>
      <c r="G535" s="59"/>
      <c r="H535" s="60"/>
      <c r="I535" s="61">
        <f t="shared" si="81"/>
        <v>0</v>
      </c>
      <c r="J535" s="11"/>
    </row>
    <row r="536" spans="1:36" s="81" customFormat="1" x14ac:dyDescent="0.25">
      <c r="A536" s="55" t="s">
        <v>535</v>
      </c>
      <c r="B536" s="159" t="s">
        <v>770</v>
      </c>
      <c r="C536" s="79" t="s">
        <v>771</v>
      </c>
      <c r="D536" s="160">
        <f>E536*E58</f>
        <v>20.350000000000001</v>
      </c>
      <c r="E536" s="161">
        <v>0.2</v>
      </c>
      <c r="F536" s="18"/>
      <c r="G536" s="59"/>
      <c r="H536" s="60"/>
      <c r="I536" s="61">
        <f t="shared" si="81"/>
        <v>0</v>
      </c>
      <c r="J536" s="11"/>
      <c r="K536" s="9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</row>
    <row r="537" spans="1:36" s="81" customFormat="1" ht="26.4" x14ac:dyDescent="0.25">
      <c r="A537" s="64" t="s">
        <v>772</v>
      </c>
      <c r="B537" s="162" t="s">
        <v>773</v>
      </c>
      <c r="C537" s="79" t="s">
        <v>774</v>
      </c>
      <c r="D537" s="156">
        <f>E537*E58</f>
        <v>30.524999999999999</v>
      </c>
      <c r="E537" s="157">
        <v>0.3</v>
      </c>
      <c r="F537" s="158"/>
      <c r="G537" s="52"/>
      <c r="H537" s="67"/>
      <c r="I537" s="68">
        <f t="shared" si="81"/>
        <v>0</v>
      </c>
      <c r="J537" s="11"/>
      <c r="K537" s="9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</row>
    <row r="538" spans="1:36" s="81" customFormat="1" ht="26.4" x14ac:dyDescent="0.25">
      <c r="A538" s="55" t="s">
        <v>772</v>
      </c>
      <c r="B538" s="55" t="s">
        <v>773</v>
      </c>
      <c r="C538" s="78" t="s">
        <v>775</v>
      </c>
      <c r="D538" s="160">
        <f>E538*$E$58</f>
        <v>2029.9124999999999</v>
      </c>
      <c r="E538" s="161">
        <v>19.95</v>
      </c>
      <c r="F538" s="18"/>
      <c r="G538" s="59"/>
      <c r="H538" s="60"/>
      <c r="I538" s="61">
        <f t="shared" si="81"/>
        <v>0</v>
      </c>
      <c r="J538" s="11"/>
      <c r="K538" s="9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</row>
    <row r="539" spans="1:36" x14ac:dyDescent="0.25">
      <c r="A539" s="64" t="s">
        <v>20</v>
      </c>
      <c r="B539" s="162" t="s">
        <v>776</v>
      </c>
      <c r="C539" s="79" t="s">
        <v>777</v>
      </c>
      <c r="D539" s="156">
        <f>E539*E58</f>
        <v>25.4375</v>
      </c>
      <c r="E539" s="157">
        <v>0.25</v>
      </c>
      <c r="F539" s="158"/>
      <c r="G539" s="52"/>
      <c r="H539" s="67"/>
      <c r="I539" s="68">
        <f t="shared" si="81"/>
        <v>0</v>
      </c>
      <c r="J539" s="11"/>
    </row>
    <row r="540" spans="1:36" s="100" customFormat="1" x14ac:dyDescent="0.25">
      <c r="A540" s="55" t="s">
        <v>20</v>
      </c>
      <c r="B540" s="55" t="s">
        <v>778</v>
      </c>
      <c r="C540" s="78" t="s">
        <v>779</v>
      </c>
      <c r="D540" s="160">
        <f t="shared" ref="D540:D546" si="83">E540*$E$58</f>
        <v>2543.75</v>
      </c>
      <c r="E540" s="161">
        <v>25</v>
      </c>
      <c r="F540" s="18"/>
      <c r="G540" s="59"/>
      <c r="H540" s="60"/>
      <c r="I540" s="61">
        <f t="shared" si="81"/>
        <v>0</v>
      </c>
      <c r="J540" s="118"/>
      <c r="K540" s="9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s="100" customFormat="1" ht="26.4" x14ac:dyDescent="0.25">
      <c r="A541" s="55" t="s">
        <v>35</v>
      </c>
      <c r="B541" s="55" t="s">
        <v>780</v>
      </c>
      <c r="C541" s="190" t="s">
        <v>781</v>
      </c>
      <c r="D541" s="160">
        <f t="shared" si="83"/>
        <v>324.58249999999998</v>
      </c>
      <c r="E541" s="266">
        <v>3.19</v>
      </c>
      <c r="F541" s="264"/>
      <c r="G541" s="84"/>
      <c r="H541" s="148"/>
      <c r="I541" s="61">
        <f t="shared" si="81"/>
        <v>0</v>
      </c>
      <c r="J541" s="30"/>
      <c r="K541" s="9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s="100" customFormat="1" x14ac:dyDescent="0.25">
      <c r="A542" s="64" t="s">
        <v>35</v>
      </c>
      <c r="B542" s="64" t="s">
        <v>782</v>
      </c>
      <c r="C542" s="95" t="s">
        <v>783</v>
      </c>
      <c r="D542" s="156">
        <f t="shared" si="83"/>
        <v>589.13250000000005</v>
      </c>
      <c r="E542" s="199">
        <v>5.79</v>
      </c>
      <c r="F542" s="200"/>
      <c r="G542" s="86"/>
      <c r="H542" s="123"/>
      <c r="I542" s="68">
        <f t="shared" si="81"/>
        <v>0</v>
      </c>
      <c r="J542" s="30"/>
      <c r="K542" s="9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s="100" customFormat="1" ht="26.4" x14ac:dyDescent="0.25">
      <c r="A543" s="55" t="s">
        <v>35</v>
      </c>
      <c r="B543" s="55" t="s">
        <v>77</v>
      </c>
      <c r="C543" s="190" t="s">
        <v>784</v>
      </c>
      <c r="D543" s="160">
        <f t="shared" si="83"/>
        <v>1158.9325000000001</v>
      </c>
      <c r="E543" s="266">
        <v>11.39</v>
      </c>
      <c r="F543" s="264"/>
      <c r="G543" s="84"/>
      <c r="H543" s="148"/>
      <c r="I543" s="61">
        <f t="shared" si="81"/>
        <v>0</v>
      </c>
      <c r="J543" s="30"/>
      <c r="K543" s="9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s="100" customFormat="1" ht="26.4" x14ac:dyDescent="0.25">
      <c r="A544" s="64" t="s">
        <v>35</v>
      </c>
      <c r="B544" s="64" t="s">
        <v>81</v>
      </c>
      <c r="C544" s="95" t="s">
        <v>785</v>
      </c>
      <c r="D544" s="156">
        <f t="shared" si="83"/>
        <v>2196.7824999999998</v>
      </c>
      <c r="E544" s="199">
        <v>21.59</v>
      </c>
      <c r="F544" s="200"/>
      <c r="G544" s="86"/>
      <c r="H544" s="123"/>
      <c r="I544" s="68">
        <f t="shared" si="81"/>
        <v>0</v>
      </c>
      <c r="J544" s="30"/>
      <c r="K544" s="9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26.4" x14ac:dyDescent="0.25">
      <c r="A545" s="64" t="s">
        <v>611</v>
      </c>
      <c r="B545" s="64" t="s">
        <v>786</v>
      </c>
      <c r="C545" s="95" t="s">
        <v>787</v>
      </c>
      <c r="D545" s="160">
        <f t="shared" si="83"/>
        <v>50.875</v>
      </c>
      <c r="E545" s="174">
        <v>0.5</v>
      </c>
      <c r="F545" s="200"/>
      <c r="G545" s="86"/>
      <c r="H545" s="98"/>
      <c r="I545" s="99">
        <f t="shared" si="81"/>
        <v>0</v>
      </c>
      <c r="J545" s="77"/>
    </row>
    <row r="546" spans="1:36" s="100" customFormat="1" ht="26.4" x14ac:dyDescent="0.25">
      <c r="A546" s="85" t="s">
        <v>611</v>
      </c>
      <c r="B546" s="172" t="s">
        <v>786</v>
      </c>
      <c r="C546" s="95" t="s">
        <v>788</v>
      </c>
      <c r="D546" s="160">
        <f t="shared" si="83"/>
        <v>2335.1624999999999</v>
      </c>
      <c r="E546" s="174">
        <v>22.95</v>
      </c>
      <c r="F546" s="264"/>
      <c r="G546" s="84"/>
      <c r="H546" s="148"/>
      <c r="I546" s="99">
        <f t="shared" si="81"/>
        <v>0</v>
      </c>
      <c r="J546" s="30"/>
      <c r="K546" s="9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s="100" customFormat="1" x14ac:dyDescent="0.25">
      <c r="A547" s="85" t="s">
        <v>611</v>
      </c>
      <c r="B547" s="172" t="s">
        <v>789</v>
      </c>
      <c r="C547" s="95" t="s">
        <v>790</v>
      </c>
      <c r="D547" s="173">
        <f>E547*E58</f>
        <v>34.595000000000006</v>
      </c>
      <c r="E547" s="174">
        <v>0.34</v>
      </c>
      <c r="F547" s="200"/>
      <c r="G547" s="86"/>
      <c r="H547" s="98"/>
      <c r="I547" s="99">
        <f t="shared" si="81"/>
        <v>0</v>
      </c>
      <c r="J547" s="30"/>
      <c r="K547" s="9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s="100" customFormat="1" x14ac:dyDescent="0.25">
      <c r="A548" s="83" t="s">
        <v>611</v>
      </c>
      <c r="B548" s="189" t="s">
        <v>789</v>
      </c>
      <c r="C548" s="190" t="s">
        <v>791</v>
      </c>
      <c r="D548" s="263">
        <f>E548*E58</f>
        <v>1766.3799999999999</v>
      </c>
      <c r="E548" s="191">
        <v>17.36</v>
      </c>
      <c r="F548" s="264"/>
      <c r="G548" s="84"/>
      <c r="H548" s="193"/>
      <c r="I548" s="149">
        <f t="shared" si="81"/>
        <v>0</v>
      </c>
      <c r="J548" s="30"/>
      <c r="K548" s="9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s="2" customFormat="1" x14ac:dyDescent="0.25">
      <c r="A549" s="64" t="s">
        <v>71</v>
      </c>
      <c r="B549" s="64" t="s">
        <v>792</v>
      </c>
      <c r="C549" s="95" t="s">
        <v>793</v>
      </c>
      <c r="D549" s="173">
        <f>E549*E58</f>
        <v>415.14</v>
      </c>
      <c r="E549" s="174">
        <v>4.08</v>
      </c>
      <c r="F549" s="200"/>
      <c r="G549" s="86"/>
      <c r="H549" s="98"/>
      <c r="I549" s="99">
        <f t="shared" si="81"/>
        <v>0</v>
      </c>
      <c r="J549" s="30"/>
      <c r="K549" s="9"/>
    </row>
    <row r="550" spans="1:36" s="2" customFormat="1" x14ac:dyDescent="0.25">
      <c r="A550" s="64" t="s">
        <v>437</v>
      </c>
      <c r="B550" s="64" t="s">
        <v>794</v>
      </c>
      <c r="C550" s="95" t="s">
        <v>795</v>
      </c>
      <c r="D550" s="156">
        <f>E550*$E$58</f>
        <v>50.875</v>
      </c>
      <c r="E550" s="199">
        <v>0.5</v>
      </c>
      <c r="F550" s="200"/>
      <c r="G550" s="86"/>
      <c r="H550" s="123"/>
      <c r="I550" s="68">
        <f t="shared" si="81"/>
        <v>0</v>
      </c>
      <c r="J550" s="30"/>
      <c r="K550" s="9"/>
    </row>
    <row r="551" spans="1:36" s="2" customFormat="1" x14ac:dyDescent="0.25">
      <c r="A551" s="55" t="s">
        <v>437</v>
      </c>
      <c r="B551" s="55" t="s">
        <v>794</v>
      </c>
      <c r="C551" s="190" t="s">
        <v>796</v>
      </c>
      <c r="D551" s="160">
        <f>E551*$E$58</f>
        <v>1058.2</v>
      </c>
      <c r="E551" s="266">
        <v>10.4</v>
      </c>
      <c r="F551" s="264"/>
      <c r="G551" s="84"/>
      <c r="H551" s="148"/>
      <c r="I551" s="61">
        <f t="shared" si="81"/>
        <v>0</v>
      </c>
      <c r="J551" s="30"/>
      <c r="K551" s="9"/>
    </row>
    <row r="552" spans="1:36" s="2" customFormat="1" ht="26.4" x14ac:dyDescent="0.25">
      <c r="A552" s="64" t="s">
        <v>437</v>
      </c>
      <c r="B552" s="64" t="s">
        <v>797</v>
      </c>
      <c r="C552" s="95" t="s">
        <v>798</v>
      </c>
      <c r="D552" s="156">
        <f>E552*$E$58</f>
        <v>61.05</v>
      </c>
      <c r="E552" s="199">
        <v>0.6</v>
      </c>
      <c r="F552" s="200"/>
      <c r="G552" s="86"/>
      <c r="H552" s="123"/>
      <c r="I552" s="68">
        <f t="shared" si="81"/>
        <v>0</v>
      </c>
      <c r="J552" s="30"/>
      <c r="K552" s="9"/>
    </row>
    <row r="553" spans="1:36" s="2" customFormat="1" ht="26.4" x14ac:dyDescent="0.25">
      <c r="A553" s="55" t="s">
        <v>437</v>
      </c>
      <c r="B553" s="55" t="s">
        <v>799</v>
      </c>
      <c r="C553" s="190" t="s">
        <v>800</v>
      </c>
      <c r="D553" s="160">
        <f>E553*$E$58</f>
        <v>1098.9000000000001</v>
      </c>
      <c r="E553" s="266">
        <v>10.8</v>
      </c>
      <c r="F553" s="264"/>
      <c r="G553" s="84"/>
      <c r="H553" s="148"/>
      <c r="I553" s="61">
        <f t="shared" si="81"/>
        <v>0</v>
      </c>
      <c r="J553" s="30"/>
      <c r="K553" s="9"/>
    </row>
    <row r="554" spans="1:36" s="2" customFormat="1" ht="26.4" x14ac:dyDescent="0.25">
      <c r="A554" s="64" t="s">
        <v>801</v>
      </c>
      <c r="B554" s="64"/>
      <c r="C554" s="95" t="s">
        <v>802</v>
      </c>
      <c r="D554" s="156">
        <f>E554*$E$58</f>
        <v>152.625</v>
      </c>
      <c r="E554" s="199">
        <v>1.5</v>
      </c>
      <c r="F554" s="200"/>
      <c r="G554" s="86"/>
      <c r="H554" s="123"/>
      <c r="I554" s="68">
        <f t="shared" si="81"/>
        <v>0</v>
      </c>
      <c r="J554" s="30"/>
      <c r="K554" s="9"/>
    </row>
    <row r="555" spans="1:36" s="183" customFormat="1" ht="15.6" x14ac:dyDescent="0.25">
      <c r="A555" s="772" t="s">
        <v>803</v>
      </c>
      <c r="B555" s="772"/>
      <c r="C555" s="772"/>
      <c r="D555" s="772"/>
      <c r="E555" s="772"/>
      <c r="F555" s="772"/>
      <c r="G555" s="772"/>
      <c r="H555" s="772"/>
      <c r="I555" s="772"/>
      <c r="J555" s="303"/>
      <c r="K555" s="9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 spans="1:36" s="183" customFormat="1" x14ac:dyDescent="0.25">
      <c r="A556" s="64" t="s">
        <v>804</v>
      </c>
      <c r="B556" s="195" t="s">
        <v>805</v>
      </c>
      <c r="C556" s="66" t="s">
        <v>806</v>
      </c>
      <c r="D556" s="196">
        <f>E556*E58</f>
        <v>101.75</v>
      </c>
      <c r="E556" s="197">
        <v>1</v>
      </c>
      <c r="F556" s="178"/>
      <c r="G556" s="91"/>
      <c r="H556" s="92"/>
      <c r="I556" s="54">
        <f t="shared" ref="I556:I569" si="84">H556*D556</f>
        <v>0</v>
      </c>
      <c r="J556" s="11"/>
      <c r="K556" s="9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 spans="1:36" x14ac:dyDescent="0.25">
      <c r="A557" s="64" t="s">
        <v>804</v>
      </c>
      <c r="B557" s="195" t="s">
        <v>807</v>
      </c>
      <c r="C557" s="66" t="s">
        <v>808</v>
      </c>
      <c r="D557" s="196">
        <f>E557*E58</f>
        <v>122.1</v>
      </c>
      <c r="E557" s="197">
        <v>1.2</v>
      </c>
      <c r="F557" s="178"/>
      <c r="G557" s="91"/>
      <c r="H557" s="92"/>
      <c r="I557" s="54">
        <f t="shared" si="84"/>
        <v>0</v>
      </c>
      <c r="J557" s="11"/>
    </row>
    <row r="558" spans="1:36" x14ac:dyDescent="0.25">
      <c r="A558" s="121" t="s">
        <v>828</v>
      </c>
      <c r="B558" s="55" t="s">
        <v>829</v>
      </c>
      <c r="C558" s="78" t="s">
        <v>830</v>
      </c>
      <c r="D558" s="69">
        <f>E558*E58</f>
        <v>127.1875</v>
      </c>
      <c r="E558" s="59">
        <v>1.25</v>
      </c>
      <c r="F558" s="59"/>
      <c r="G558" s="59"/>
      <c r="H558" s="274"/>
      <c r="I558" s="313">
        <f t="shared" si="84"/>
        <v>0</v>
      </c>
      <c r="J558" s="11"/>
    </row>
    <row r="559" spans="1:36" s="183" customFormat="1" x14ac:dyDescent="0.25">
      <c r="A559" s="64" t="s">
        <v>478</v>
      </c>
      <c r="B559" s="304" t="s">
        <v>809</v>
      </c>
      <c r="C559" s="209" t="s">
        <v>810</v>
      </c>
      <c r="D559" s="305">
        <f>E559*$E$58</f>
        <v>127.1875</v>
      </c>
      <c r="E559" s="306">
        <v>1.25</v>
      </c>
      <c r="F559" s="212"/>
      <c r="G559" s="213"/>
      <c r="H559" s="214"/>
      <c r="I559" s="215">
        <f t="shared" si="84"/>
        <v>0</v>
      </c>
      <c r="J559" s="11"/>
      <c r="K559" s="9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 spans="1:36" s="183" customFormat="1" x14ac:dyDescent="0.25">
      <c r="A560" s="65" t="s">
        <v>20</v>
      </c>
      <c r="B560" s="195" t="s">
        <v>811</v>
      </c>
      <c r="C560" s="66" t="s">
        <v>812</v>
      </c>
      <c r="D560" s="196">
        <f>E560*E58</f>
        <v>152.625</v>
      </c>
      <c r="E560" s="197">
        <v>1.5</v>
      </c>
      <c r="F560" s="178"/>
      <c r="G560" s="91"/>
      <c r="H560" s="92"/>
      <c r="I560" s="54">
        <f t="shared" si="84"/>
        <v>0</v>
      </c>
      <c r="J560" s="11"/>
      <c r="K560" s="9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 spans="1:31" s="183" customFormat="1" x14ac:dyDescent="0.25">
      <c r="A561" s="121" t="s">
        <v>376</v>
      </c>
      <c r="B561" s="121" t="s">
        <v>813</v>
      </c>
      <c r="C561" s="80" t="s">
        <v>814</v>
      </c>
      <c r="D561" s="270">
        <f>E561*E58</f>
        <v>127.1875</v>
      </c>
      <c r="E561" s="267">
        <v>1.25</v>
      </c>
      <c r="F561" s="268"/>
      <c r="G561" s="122"/>
      <c r="H561" s="269"/>
      <c r="I561" s="271">
        <f t="shared" si="84"/>
        <v>0</v>
      </c>
      <c r="J561" s="11"/>
      <c r="K561" s="9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 spans="1:31" s="183" customFormat="1" x14ac:dyDescent="0.25">
      <c r="A562" s="121" t="s">
        <v>20</v>
      </c>
      <c r="B562" s="216" t="s">
        <v>815</v>
      </c>
      <c r="C562" s="134" t="s">
        <v>816</v>
      </c>
      <c r="D562" s="270">
        <f>E562*E58</f>
        <v>152.625</v>
      </c>
      <c r="E562" s="267">
        <v>1.5</v>
      </c>
      <c r="F562" s="268"/>
      <c r="G562" s="122"/>
      <c r="H562" s="269"/>
      <c r="I562" s="271">
        <f t="shared" si="84"/>
        <v>0</v>
      </c>
      <c r="J562" s="77"/>
      <c r="K562" s="9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 spans="1:31" s="183" customFormat="1" x14ac:dyDescent="0.25">
      <c r="A563" s="70" t="s">
        <v>71</v>
      </c>
      <c r="B563" s="272" t="s">
        <v>817</v>
      </c>
      <c r="C563" s="80" t="s">
        <v>818</v>
      </c>
      <c r="D563" s="284">
        <f>E563*$E$58</f>
        <v>154.66</v>
      </c>
      <c r="E563" s="273">
        <v>1.52</v>
      </c>
      <c r="F563" s="307"/>
      <c r="G563" s="74"/>
      <c r="H563" s="75"/>
      <c r="I563" s="76">
        <f t="shared" si="84"/>
        <v>0</v>
      </c>
      <c r="J563" s="11"/>
      <c r="K563" s="9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 spans="1:31" s="183" customFormat="1" x14ac:dyDescent="0.25">
      <c r="A564" s="64" t="s">
        <v>71</v>
      </c>
      <c r="B564" s="162" t="s">
        <v>819</v>
      </c>
      <c r="C564" s="79" t="s">
        <v>820</v>
      </c>
      <c r="D564" s="156">
        <f>E564*$E$58</f>
        <v>195.35999999999999</v>
      </c>
      <c r="E564" s="273">
        <v>1.92</v>
      </c>
      <c r="F564" s="158"/>
      <c r="G564" s="52"/>
      <c r="H564" s="67"/>
      <c r="I564" s="68">
        <f t="shared" si="84"/>
        <v>0</v>
      </c>
      <c r="J564" s="7"/>
      <c r="K564" s="9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 spans="1:31" s="183" customFormat="1" x14ac:dyDescent="0.25">
      <c r="A565" s="121" t="s">
        <v>71</v>
      </c>
      <c r="B565" s="55" t="s">
        <v>817</v>
      </c>
      <c r="C565" s="78" t="s">
        <v>4740</v>
      </c>
      <c r="D565" s="69">
        <f>E565*E65</f>
        <v>31.8002</v>
      </c>
      <c r="E565" s="59">
        <v>1.99</v>
      </c>
      <c r="F565" s="59"/>
      <c r="G565" s="59"/>
      <c r="H565" s="274"/>
      <c r="I565" s="313">
        <f t="shared" ref="I565:I566" si="85">H565*D565</f>
        <v>0</v>
      </c>
      <c r="J565" s="7"/>
      <c r="K565" s="9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 spans="1:31" s="183" customFormat="1" ht="26.4" x14ac:dyDescent="0.25">
      <c r="A566" s="64" t="s">
        <v>71</v>
      </c>
      <c r="B566" s="304" t="s">
        <v>817</v>
      </c>
      <c r="C566" s="209" t="s">
        <v>4741</v>
      </c>
      <c r="D566" s="305">
        <f>E566*$E$58</f>
        <v>927.95999999999992</v>
      </c>
      <c r="E566" s="306">
        <v>9.1199999999999992</v>
      </c>
      <c r="F566" s="212"/>
      <c r="G566" s="213"/>
      <c r="H566" s="214"/>
      <c r="I566" s="215">
        <f t="shared" si="85"/>
        <v>0</v>
      </c>
      <c r="J566" s="7"/>
      <c r="K566" s="9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 spans="1:31" s="183" customFormat="1" x14ac:dyDescent="0.25">
      <c r="A567" s="1" t="s">
        <v>376</v>
      </c>
      <c r="B567" s="1" t="s">
        <v>821</v>
      </c>
      <c r="C567" s="169" t="s">
        <v>822</v>
      </c>
      <c r="D567" s="308">
        <f>E567*E58</f>
        <v>211.64000000000001</v>
      </c>
      <c r="E567" s="4">
        <v>2.08</v>
      </c>
      <c r="F567" s="171"/>
      <c r="G567" s="309"/>
      <c r="H567" s="310"/>
      <c r="I567" s="311">
        <f t="shared" si="84"/>
        <v>0</v>
      </c>
      <c r="J567" s="7"/>
      <c r="K567" s="9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 spans="1:31" s="183" customFormat="1" ht="39.6" x14ac:dyDescent="0.25">
      <c r="A568" s="55" t="s">
        <v>376</v>
      </c>
      <c r="B568" s="55" t="s">
        <v>823</v>
      </c>
      <c r="C568" s="78" t="s">
        <v>824</v>
      </c>
      <c r="D568" s="69">
        <f>E568*E58</f>
        <v>228.9375</v>
      </c>
      <c r="E568" s="59">
        <v>2.25</v>
      </c>
      <c r="F568" s="59"/>
      <c r="G568" s="59"/>
      <c r="H568" s="312"/>
      <c r="I568" s="61">
        <f t="shared" si="84"/>
        <v>0</v>
      </c>
      <c r="J568" s="11"/>
      <c r="K568" s="9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 spans="1:31" s="183" customFormat="1" x14ac:dyDescent="0.25">
      <c r="A569" s="55" t="s">
        <v>28</v>
      </c>
      <c r="B569" s="159" t="s">
        <v>825</v>
      </c>
      <c r="C569" s="78" t="s">
        <v>826</v>
      </c>
      <c r="D569" s="179">
        <f>E569*E58</f>
        <v>254.375</v>
      </c>
      <c r="E569" s="180">
        <v>2.5</v>
      </c>
      <c r="F569" s="18"/>
      <c r="G569" s="59"/>
      <c r="H569" s="60"/>
      <c r="I569" s="61">
        <f t="shared" si="84"/>
        <v>0</v>
      </c>
      <c r="J569" s="11"/>
      <c r="K569" s="9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 spans="1:31" s="183" customFormat="1" ht="26.4" x14ac:dyDescent="0.25">
      <c r="A570" s="64" t="s">
        <v>164</v>
      </c>
      <c r="B570" s="304" t="s">
        <v>4374</v>
      </c>
      <c r="C570" s="209" t="s">
        <v>4375</v>
      </c>
      <c r="D570" s="305">
        <f>E570*$E$58</f>
        <v>812.98250000000007</v>
      </c>
      <c r="E570" s="306">
        <v>7.99</v>
      </c>
      <c r="F570" s="212"/>
      <c r="G570" s="213"/>
      <c r="H570" s="214"/>
      <c r="I570" s="215">
        <f t="shared" ref="I570" si="86">H570*D570</f>
        <v>0</v>
      </c>
      <c r="J570" s="11"/>
      <c r="K570" s="9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 spans="1:31" s="183" customFormat="1" ht="15.6" x14ac:dyDescent="0.25">
      <c r="A571" s="773" t="s">
        <v>827</v>
      </c>
      <c r="B571" s="773"/>
      <c r="C571" s="773"/>
      <c r="D571" s="773"/>
      <c r="E571" s="773"/>
      <c r="F571" s="773"/>
      <c r="G571" s="773"/>
      <c r="H571" s="773"/>
      <c r="I571" s="773"/>
      <c r="J571" s="11"/>
      <c r="K571" s="9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 spans="1:31" s="183" customFormat="1" x14ac:dyDescent="0.25">
      <c r="A572" s="208" t="s">
        <v>28</v>
      </c>
      <c r="B572" s="208" t="s">
        <v>831</v>
      </c>
      <c r="C572" s="209" t="s">
        <v>832</v>
      </c>
      <c r="D572" s="314">
        <f>E572*E58</f>
        <v>254.375</v>
      </c>
      <c r="E572" s="315">
        <v>2.5</v>
      </c>
      <c r="F572" s="213"/>
      <c r="G572" s="213"/>
      <c r="H572" s="316"/>
      <c r="I572" s="317">
        <f t="shared" ref="I572:I596" si="87">H572*D572</f>
        <v>0</v>
      </c>
      <c r="J572" s="11"/>
      <c r="K572" s="9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 spans="1:31" s="183" customFormat="1" x14ac:dyDescent="0.25">
      <c r="A573" s="295" t="s">
        <v>376</v>
      </c>
      <c r="B573" s="1" t="s">
        <v>833</v>
      </c>
      <c r="C573" s="169" t="s">
        <v>834</v>
      </c>
      <c r="D573" s="308">
        <f>E573*E58</f>
        <v>211.64000000000001</v>
      </c>
      <c r="E573" s="4">
        <v>2.08</v>
      </c>
      <c r="F573" s="171"/>
      <c r="G573" s="309"/>
      <c r="H573" s="310"/>
      <c r="I573" s="311">
        <f t="shared" si="87"/>
        <v>0</v>
      </c>
      <c r="J573" s="11"/>
      <c r="K573" s="9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 spans="1:31" s="183" customFormat="1" x14ac:dyDescent="0.25">
      <c r="A574" s="208" t="s">
        <v>437</v>
      </c>
      <c r="B574" s="304" t="s">
        <v>835</v>
      </c>
      <c r="C574" s="209" t="s">
        <v>836</v>
      </c>
      <c r="D574" s="305">
        <f>E574*E58</f>
        <v>122.1</v>
      </c>
      <c r="E574" s="306">
        <v>1.2</v>
      </c>
      <c r="F574" s="212"/>
      <c r="G574" s="213"/>
      <c r="H574" s="214"/>
      <c r="I574" s="215">
        <f t="shared" si="87"/>
        <v>0</v>
      </c>
      <c r="J574" s="11"/>
      <c r="K574" s="9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 spans="1:31" s="183" customFormat="1" x14ac:dyDescent="0.25">
      <c r="A575" s="208" t="s">
        <v>437</v>
      </c>
      <c r="B575" s="700" t="s">
        <v>837</v>
      </c>
      <c r="C575" s="209" t="s">
        <v>838</v>
      </c>
      <c r="D575" s="210">
        <f>E575*E58</f>
        <v>218.76249999999999</v>
      </c>
      <c r="E575" s="306">
        <v>2.15</v>
      </c>
      <c r="F575" s="212"/>
      <c r="G575" s="213"/>
      <c r="H575" s="214"/>
      <c r="I575" s="215">
        <f t="shared" si="87"/>
        <v>0</v>
      </c>
      <c r="J575" s="7"/>
      <c r="K575" s="9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 spans="1:31" s="183" customFormat="1" x14ac:dyDescent="0.25">
      <c r="A576" s="55" t="s">
        <v>20</v>
      </c>
      <c r="B576" s="159" t="s">
        <v>839</v>
      </c>
      <c r="C576" s="78" t="s">
        <v>840</v>
      </c>
      <c r="D576" s="160">
        <f>E576*E58</f>
        <v>356.125</v>
      </c>
      <c r="E576" s="161">
        <v>3.5</v>
      </c>
      <c r="F576" s="18"/>
      <c r="G576" s="59"/>
      <c r="H576" s="60"/>
      <c r="I576" s="61">
        <f t="shared" si="87"/>
        <v>0</v>
      </c>
      <c r="J576" s="11"/>
      <c r="K576" s="9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 spans="1:31" s="183" customFormat="1" x14ac:dyDescent="0.25">
      <c r="A577" s="208" t="s">
        <v>28</v>
      </c>
      <c r="B577" s="304" t="s">
        <v>841</v>
      </c>
      <c r="C577" s="209" t="s">
        <v>842</v>
      </c>
      <c r="D577" s="305">
        <f>E577*E58</f>
        <v>254.375</v>
      </c>
      <c r="E577" s="306">
        <v>2.5</v>
      </c>
      <c r="F577" s="212"/>
      <c r="G577" s="213"/>
      <c r="H577" s="214"/>
      <c r="I577" s="215">
        <f t="shared" si="87"/>
        <v>0</v>
      </c>
      <c r="J577" s="11"/>
      <c r="K577" s="9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 spans="1:31" s="183" customFormat="1" x14ac:dyDescent="0.25">
      <c r="A578" s="85" t="s">
        <v>71</v>
      </c>
      <c r="B578" s="172" t="s">
        <v>843</v>
      </c>
      <c r="C578" s="95" t="s">
        <v>844</v>
      </c>
      <c r="D578" s="198">
        <f>E578*$E$58</f>
        <v>338.82749999999999</v>
      </c>
      <c r="E578" s="199">
        <v>3.33</v>
      </c>
      <c r="F578" s="200"/>
      <c r="G578" s="86"/>
      <c r="H578" s="123"/>
      <c r="I578" s="99">
        <f t="shared" si="87"/>
        <v>0</v>
      </c>
      <c r="J578" s="11"/>
      <c r="K578" s="9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 spans="1:31" s="183" customFormat="1" x14ac:dyDescent="0.25">
      <c r="A579" s="121" t="s">
        <v>195</v>
      </c>
      <c r="B579" s="121" t="s">
        <v>845</v>
      </c>
      <c r="C579" s="134" t="s">
        <v>846</v>
      </c>
      <c r="D579" s="282">
        <f>E579*$E$58</f>
        <v>356.125</v>
      </c>
      <c r="E579" s="122">
        <v>3.5</v>
      </c>
      <c r="F579" s="122"/>
      <c r="G579" s="122"/>
      <c r="H579" s="283"/>
      <c r="I579" s="271">
        <f t="shared" si="87"/>
        <v>0</v>
      </c>
      <c r="J579" s="77"/>
      <c r="K579" s="9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 spans="1:31" s="183" customFormat="1" x14ac:dyDescent="0.25">
      <c r="A580" s="85" t="s">
        <v>801</v>
      </c>
      <c r="B580" s="172"/>
      <c r="C580" s="95" t="s">
        <v>847</v>
      </c>
      <c r="D580" s="198">
        <f>E580*$E$58</f>
        <v>356.125</v>
      </c>
      <c r="E580" s="199">
        <v>3.5</v>
      </c>
      <c r="F580" s="200"/>
      <c r="G580" s="86"/>
      <c r="H580" s="123"/>
      <c r="I580" s="99">
        <f t="shared" si="87"/>
        <v>0</v>
      </c>
      <c r="J580" s="11"/>
      <c r="K580" s="9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 spans="1:31" s="183" customFormat="1" ht="26.4" x14ac:dyDescent="0.25">
      <c r="A581" s="85" t="s">
        <v>164</v>
      </c>
      <c r="B581" s="172" t="s">
        <v>848</v>
      </c>
      <c r="C581" s="95" t="s">
        <v>849</v>
      </c>
      <c r="D581" s="198">
        <f>E581*$E$58</f>
        <v>432.4375</v>
      </c>
      <c r="E581" s="199">
        <v>4.25</v>
      </c>
      <c r="F581" s="200"/>
      <c r="G581" s="86"/>
      <c r="H581" s="123"/>
      <c r="I581" s="99">
        <f t="shared" si="87"/>
        <v>0</v>
      </c>
      <c r="J581" s="11"/>
      <c r="K581" s="9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 spans="1:31" s="183" customFormat="1" x14ac:dyDescent="0.25">
      <c r="A582" s="208" t="s">
        <v>437</v>
      </c>
      <c r="B582" s="209" t="s">
        <v>850</v>
      </c>
      <c r="C582" s="209" t="s">
        <v>851</v>
      </c>
      <c r="D582" s="210">
        <f>E582*E58</f>
        <v>468.04999999999995</v>
      </c>
      <c r="E582" s="306">
        <v>4.5999999999999996</v>
      </c>
      <c r="F582" s="212"/>
      <c r="G582" s="213"/>
      <c r="H582" s="214"/>
      <c r="I582" s="215">
        <f t="shared" si="87"/>
        <v>0</v>
      </c>
      <c r="J582" s="11"/>
      <c r="K582" s="9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 spans="1:31" s="183" customFormat="1" x14ac:dyDescent="0.25">
      <c r="A583" s="55" t="s">
        <v>437</v>
      </c>
      <c r="B583" s="159" t="s">
        <v>852</v>
      </c>
      <c r="C583" s="78" t="s">
        <v>853</v>
      </c>
      <c r="D583" s="160">
        <f>E583*E58</f>
        <v>468.04999999999995</v>
      </c>
      <c r="E583" s="161">
        <v>4.5999999999999996</v>
      </c>
      <c r="F583" s="18"/>
      <c r="G583" s="59"/>
      <c r="H583" s="60"/>
      <c r="I583" s="61">
        <f t="shared" si="87"/>
        <v>0</v>
      </c>
      <c r="J583" s="11"/>
      <c r="K583" s="9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 spans="1:31" s="183" customFormat="1" x14ac:dyDescent="0.25">
      <c r="A584" s="208" t="s">
        <v>437</v>
      </c>
      <c r="B584" s="304" t="s">
        <v>854</v>
      </c>
      <c r="C584" s="209" t="s">
        <v>855</v>
      </c>
      <c r="D584" s="305">
        <f>E584*E58</f>
        <v>468.04999999999995</v>
      </c>
      <c r="E584" s="306">
        <v>4.5999999999999996</v>
      </c>
      <c r="F584" s="212"/>
      <c r="G584" s="213"/>
      <c r="H584" s="214"/>
      <c r="I584" s="215">
        <f t="shared" si="87"/>
        <v>0</v>
      </c>
      <c r="J584" s="11"/>
      <c r="K584" s="9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 spans="1:31" s="183" customFormat="1" ht="26.4" x14ac:dyDescent="0.25">
      <c r="A585" s="55" t="s">
        <v>437</v>
      </c>
      <c r="B585" s="159" t="s">
        <v>4617</v>
      </c>
      <c r="C585" s="78" t="s">
        <v>4618</v>
      </c>
      <c r="D585" s="160">
        <f>E585*$E$58</f>
        <v>508.75</v>
      </c>
      <c r="E585" s="161">
        <v>5</v>
      </c>
      <c r="F585" s="18"/>
      <c r="G585" s="59"/>
      <c r="H585" s="60"/>
      <c r="I585" s="61">
        <f t="shared" ref="I585" si="88">H585*D585</f>
        <v>0</v>
      </c>
      <c r="J585" s="11"/>
      <c r="K585" s="9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 spans="1:31" s="183" customFormat="1" ht="26.4" x14ac:dyDescent="0.25">
      <c r="A586" s="85" t="s">
        <v>28</v>
      </c>
      <c r="B586" s="172" t="s">
        <v>856</v>
      </c>
      <c r="C586" s="95" t="s">
        <v>857</v>
      </c>
      <c r="D586" s="198">
        <f t="shared" ref="D586:D596" si="89">E586*$E$58</f>
        <v>507.73250000000002</v>
      </c>
      <c r="E586" s="199">
        <v>4.99</v>
      </c>
      <c r="F586" s="200"/>
      <c r="G586" s="86"/>
      <c r="H586" s="123"/>
      <c r="I586" s="99">
        <f t="shared" si="87"/>
        <v>0</v>
      </c>
      <c r="J586" s="11"/>
      <c r="K586" s="9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 spans="1:31" s="183" customFormat="1" ht="26.4" x14ac:dyDescent="0.25">
      <c r="A587" s="121" t="s">
        <v>28</v>
      </c>
      <c r="B587" s="121" t="s">
        <v>858</v>
      </c>
      <c r="C587" s="134" t="s">
        <v>859</v>
      </c>
      <c r="D587" s="282">
        <f t="shared" si="89"/>
        <v>548.4325</v>
      </c>
      <c r="E587" s="122">
        <v>5.39</v>
      </c>
      <c r="F587" s="122"/>
      <c r="G587" s="122"/>
      <c r="H587" s="283"/>
      <c r="I587" s="271">
        <f t="shared" si="87"/>
        <v>0</v>
      </c>
      <c r="J587" s="11"/>
      <c r="K587" s="9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 spans="1:31" s="183" customFormat="1" ht="26.4" x14ac:dyDescent="0.25">
      <c r="A588" s="208" t="s">
        <v>195</v>
      </c>
      <c r="B588" s="208" t="s">
        <v>860</v>
      </c>
      <c r="C588" s="209" t="s">
        <v>861</v>
      </c>
      <c r="D588" s="279">
        <f t="shared" si="89"/>
        <v>559.625</v>
      </c>
      <c r="E588" s="213">
        <v>5.5</v>
      </c>
      <c r="F588" s="213"/>
      <c r="G588" s="213"/>
      <c r="H588" s="281"/>
      <c r="I588" s="215">
        <f t="shared" si="87"/>
        <v>0</v>
      </c>
      <c r="J588" s="11"/>
      <c r="K588" s="9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 spans="1:31" s="183" customFormat="1" x14ac:dyDescent="0.25">
      <c r="A589" s="55" t="s">
        <v>164</v>
      </c>
      <c r="B589" s="55" t="s">
        <v>862</v>
      </c>
      <c r="C589" s="78" t="s">
        <v>863</v>
      </c>
      <c r="D589" s="69">
        <f t="shared" si="89"/>
        <v>610.5</v>
      </c>
      <c r="E589" s="59">
        <v>6</v>
      </c>
      <c r="F589" s="59"/>
      <c r="G589" s="59"/>
      <c r="H589" s="131"/>
      <c r="I589" s="61">
        <f t="shared" si="87"/>
        <v>0</v>
      </c>
      <c r="J589" s="11"/>
      <c r="K589" s="9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 spans="1:31" s="183" customFormat="1" ht="26.4" hidden="1" x14ac:dyDescent="0.25">
      <c r="A590" s="208" t="s">
        <v>864</v>
      </c>
      <c r="B590" s="208"/>
      <c r="C590" s="209" t="s">
        <v>865</v>
      </c>
      <c r="D590" s="279">
        <f t="shared" si="89"/>
        <v>966.625</v>
      </c>
      <c r="E590" s="213">
        <v>9.5</v>
      </c>
      <c r="F590" s="213"/>
      <c r="G590" s="213"/>
      <c r="H590" s="281"/>
      <c r="I590" s="215">
        <f t="shared" si="87"/>
        <v>0</v>
      </c>
      <c r="J590" s="11"/>
      <c r="K590" s="9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 spans="1:31" s="183" customFormat="1" ht="26.4" x14ac:dyDescent="0.25">
      <c r="A591" s="208" t="s">
        <v>195</v>
      </c>
      <c r="B591" s="208" t="s">
        <v>4395</v>
      </c>
      <c r="C591" s="209" t="s">
        <v>4394</v>
      </c>
      <c r="D591" s="279">
        <f t="shared" ref="D591:D592" si="90">E591*$E$58</f>
        <v>814</v>
      </c>
      <c r="E591" s="213">
        <v>8</v>
      </c>
      <c r="F591" s="213"/>
      <c r="G591" s="213"/>
      <c r="H591" s="281"/>
      <c r="I591" s="215">
        <f t="shared" ref="I591:I592" si="91">H591*D591</f>
        <v>0</v>
      </c>
      <c r="J591" s="11"/>
      <c r="K591" s="9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 spans="1:31" s="183" customFormat="1" ht="26.4" x14ac:dyDescent="0.25">
      <c r="A592" s="55" t="s">
        <v>195</v>
      </c>
      <c r="B592" s="55" t="s">
        <v>4395</v>
      </c>
      <c r="C592" s="78" t="s">
        <v>4396</v>
      </c>
      <c r="D592" s="69">
        <f t="shared" si="90"/>
        <v>4273.5</v>
      </c>
      <c r="E592" s="59">
        <v>42</v>
      </c>
      <c r="F592" s="59"/>
      <c r="G592" s="59"/>
      <c r="H592" s="131"/>
      <c r="I592" s="61">
        <f t="shared" si="91"/>
        <v>0</v>
      </c>
      <c r="J592" s="11"/>
      <c r="K592" s="9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 spans="1:36" s="183" customFormat="1" ht="26.4" x14ac:dyDescent="0.25">
      <c r="A593" s="208" t="s">
        <v>195</v>
      </c>
      <c r="B593" s="208" t="s">
        <v>4397</v>
      </c>
      <c r="C593" s="209" t="s">
        <v>4398</v>
      </c>
      <c r="D593" s="279">
        <f t="shared" ref="D593:D594" si="92">E593*$E$58</f>
        <v>814</v>
      </c>
      <c r="E593" s="213">
        <v>8</v>
      </c>
      <c r="F593" s="213"/>
      <c r="G593" s="213"/>
      <c r="H593" s="281"/>
      <c r="I593" s="215">
        <f t="shared" ref="I593:I594" si="93">H593*D593</f>
        <v>0</v>
      </c>
      <c r="J593" s="11"/>
      <c r="K593" s="9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 spans="1:36" s="183" customFormat="1" ht="26.4" x14ac:dyDescent="0.25">
      <c r="A594" s="55" t="s">
        <v>195</v>
      </c>
      <c r="B594" s="55" t="s">
        <v>4397</v>
      </c>
      <c r="C594" s="78" t="s">
        <v>4399</v>
      </c>
      <c r="D594" s="69">
        <f t="shared" si="92"/>
        <v>4273.5</v>
      </c>
      <c r="E594" s="59">
        <v>42</v>
      </c>
      <c r="F594" s="59"/>
      <c r="G594" s="59"/>
      <c r="H594" s="131"/>
      <c r="I594" s="61">
        <f t="shared" si="93"/>
        <v>0</v>
      </c>
      <c r="J594" s="11"/>
      <c r="K594" s="9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 spans="1:36" s="183" customFormat="1" ht="26.4" x14ac:dyDescent="0.25">
      <c r="A595" s="55" t="s">
        <v>864</v>
      </c>
      <c r="B595" s="159"/>
      <c r="C595" s="78" t="s">
        <v>866</v>
      </c>
      <c r="D595" s="160">
        <f t="shared" si="89"/>
        <v>966.625</v>
      </c>
      <c r="E595" s="161">
        <v>9.5</v>
      </c>
      <c r="F595" s="18"/>
      <c r="G595" s="59"/>
      <c r="H595" s="60"/>
      <c r="I595" s="61">
        <f t="shared" si="87"/>
        <v>0</v>
      </c>
      <c r="J595" s="11"/>
      <c r="K595" s="9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 spans="1:36" s="183" customFormat="1" x14ac:dyDescent="0.25">
      <c r="A596" s="208" t="s">
        <v>26</v>
      </c>
      <c r="B596" s="208" t="s">
        <v>122</v>
      </c>
      <c r="C596" s="209" t="s">
        <v>867</v>
      </c>
      <c r="D596" s="279">
        <f t="shared" si="89"/>
        <v>966.625</v>
      </c>
      <c r="E596" s="213">
        <v>9.5</v>
      </c>
      <c r="F596" s="213"/>
      <c r="G596" s="213"/>
      <c r="H596" s="281"/>
      <c r="I596" s="215">
        <f t="shared" si="87"/>
        <v>0</v>
      </c>
      <c r="J596" s="11"/>
      <c r="K596" s="9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 spans="1:36" s="183" customFormat="1" x14ac:dyDescent="0.25">
      <c r="A597" s="121" t="s">
        <v>26</v>
      </c>
      <c r="B597" s="121" t="s">
        <v>122</v>
      </c>
      <c r="C597" s="134" t="s">
        <v>868</v>
      </c>
      <c r="D597" s="282">
        <f>$E$58*E597</f>
        <v>966.625</v>
      </c>
      <c r="E597" s="122">
        <v>9.5</v>
      </c>
      <c r="F597" s="122"/>
      <c r="G597" s="122"/>
      <c r="H597" s="283"/>
      <c r="I597" s="271">
        <f>D597*H597</f>
        <v>0</v>
      </c>
      <c r="J597" s="11"/>
      <c r="K597" s="9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 spans="1:36" s="183" customFormat="1" ht="26.4" x14ac:dyDescent="0.25">
      <c r="A598" s="208" t="s">
        <v>164</v>
      </c>
      <c r="B598" s="208" t="s">
        <v>869</v>
      </c>
      <c r="C598" s="209" t="s">
        <v>870</v>
      </c>
      <c r="D598" s="279">
        <f>E598*$E$58</f>
        <v>1119.25</v>
      </c>
      <c r="E598" s="213">
        <v>11</v>
      </c>
      <c r="F598" s="213"/>
      <c r="G598" s="213"/>
      <c r="H598" s="281"/>
      <c r="I598" s="215">
        <f>H598*D598</f>
        <v>0</v>
      </c>
      <c r="J598" s="11"/>
      <c r="K598" s="9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 spans="1:36" s="183" customFormat="1" ht="26.4" x14ac:dyDescent="0.25">
      <c r="A599" s="121" t="s">
        <v>871</v>
      </c>
      <c r="B599" s="121" t="s">
        <v>122</v>
      </c>
      <c r="C599" s="134" t="s">
        <v>872</v>
      </c>
      <c r="D599" s="282">
        <f>$E$58*E599</f>
        <v>1526.25</v>
      </c>
      <c r="E599" s="122">
        <v>15</v>
      </c>
      <c r="F599" s="122"/>
      <c r="G599" s="122"/>
      <c r="H599" s="283"/>
      <c r="I599" s="271">
        <f>D599*H599</f>
        <v>0</v>
      </c>
      <c r="J599" s="11"/>
      <c r="K599" s="9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 spans="1:36" s="183" customFormat="1" ht="26.4" x14ac:dyDescent="0.25">
      <c r="A600" s="208" t="s">
        <v>871</v>
      </c>
      <c r="B600" s="208" t="s">
        <v>122</v>
      </c>
      <c r="C600" s="209" t="s">
        <v>873</v>
      </c>
      <c r="D600" s="279">
        <f>E600*$E$58</f>
        <v>1526.25</v>
      </c>
      <c r="E600" s="213">
        <v>15</v>
      </c>
      <c r="F600" s="213"/>
      <c r="G600" s="213"/>
      <c r="H600" s="281"/>
      <c r="I600" s="215">
        <f>H600*D600</f>
        <v>0</v>
      </c>
      <c r="J600" s="11"/>
      <c r="K600" s="9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 spans="1:36" s="183" customFormat="1" ht="26.4" x14ac:dyDescent="0.25">
      <c r="A601" s="121" t="s">
        <v>26</v>
      </c>
      <c r="B601" s="121" t="s">
        <v>122</v>
      </c>
      <c r="C601" s="134" t="s">
        <v>4760</v>
      </c>
      <c r="D601" s="282">
        <f>$E$58*E601</f>
        <v>1628</v>
      </c>
      <c r="E601" s="122">
        <v>16</v>
      </c>
      <c r="F601" s="122"/>
      <c r="G601" s="122"/>
      <c r="H601" s="283"/>
      <c r="I601" s="271">
        <f>D601*H601</f>
        <v>0</v>
      </c>
      <c r="J601" s="11"/>
      <c r="K601" s="9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 spans="1:36" s="183" customFormat="1" ht="26.4" x14ac:dyDescent="0.25">
      <c r="A602" s="121" t="s">
        <v>26</v>
      </c>
      <c r="B602" s="121" t="s">
        <v>122</v>
      </c>
      <c r="C602" s="134" t="s">
        <v>4693</v>
      </c>
      <c r="D602" s="282">
        <f>$E$58*E602</f>
        <v>1628</v>
      </c>
      <c r="E602" s="122">
        <v>16</v>
      </c>
      <c r="F602" s="122"/>
      <c r="G602" s="122"/>
      <c r="H602" s="283"/>
      <c r="I602" s="271">
        <f>D602*H602</f>
        <v>0</v>
      </c>
      <c r="J602" s="11"/>
      <c r="K602" s="9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 spans="1:36" s="183" customFormat="1" ht="15.6" x14ac:dyDescent="0.25">
      <c r="A603" s="773" t="s">
        <v>874</v>
      </c>
      <c r="B603" s="773"/>
      <c r="C603" s="773"/>
      <c r="D603" s="773"/>
      <c r="E603" s="773"/>
      <c r="F603" s="773"/>
      <c r="G603" s="773"/>
      <c r="H603" s="773"/>
      <c r="I603" s="773"/>
      <c r="J603" s="77"/>
      <c r="K603" s="9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 spans="1:36" s="183" customFormat="1" ht="26.4" x14ac:dyDescent="0.25">
      <c r="A604" s="64" t="s">
        <v>871</v>
      </c>
      <c r="B604" s="162" t="s">
        <v>875</v>
      </c>
      <c r="C604" s="79" t="s">
        <v>876</v>
      </c>
      <c r="D604" s="156">
        <f>E604*$E$58</f>
        <v>356.125</v>
      </c>
      <c r="E604" s="157">
        <v>3.5</v>
      </c>
      <c r="F604" s="158"/>
      <c r="G604" s="52"/>
      <c r="H604" s="67"/>
      <c r="I604" s="68">
        <f>D604*H604</f>
        <v>0</v>
      </c>
      <c r="J604" s="11"/>
      <c r="K604" s="9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 spans="1:36" s="183" customFormat="1" ht="26.4" x14ac:dyDescent="0.25">
      <c r="A605" s="55" t="s">
        <v>164</v>
      </c>
      <c r="B605" s="159" t="s">
        <v>877</v>
      </c>
      <c r="C605" s="78" t="s">
        <v>878</v>
      </c>
      <c r="D605" s="160">
        <f>E605*E58</f>
        <v>203.5</v>
      </c>
      <c r="E605" s="161">
        <v>2</v>
      </c>
      <c r="F605" s="18"/>
      <c r="G605" s="59"/>
      <c r="H605" s="60"/>
      <c r="I605" s="61">
        <f t="shared" ref="I605:I625" si="94">H605*D605</f>
        <v>0</v>
      </c>
      <c r="J605" s="11"/>
      <c r="K605" s="9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 spans="1:36" s="183" customFormat="1" ht="26.4" x14ac:dyDescent="0.25">
      <c r="A606" s="55" t="s">
        <v>164</v>
      </c>
      <c r="B606" s="159" t="s">
        <v>877</v>
      </c>
      <c r="C606" s="78" t="s">
        <v>4376</v>
      </c>
      <c r="D606" s="160">
        <f>E606*E58</f>
        <v>915.75</v>
      </c>
      <c r="E606" s="161">
        <v>9</v>
      </c>
      <c r="F606" s="18"/>
      <c r="G606" s="59"/>
      <c r="H606" s="60"/>
      <c r="I606" s="61">
        <f t="shared" ref="I606" si="95">H606*D606</f>
        <v>0</v>
      </c>
      <c r="J606" s="11"/>
      <c r="K606" s="9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 spans="1:36" s="183" customFormat="1" ht="26.4" x14ac:dyDescent="0.25">
      <c r="A607" s="64" t="s">
        <v>164</v>
      </c>
      <c r="B607" s="162" t="s">
        <v>879</v>
      </c>
      <c r="C607" s="79" t="s">
        <v>880</v>
      </c>
      <c r="D607" s="156">
        <f>E607*E58</f>
        <v>152.625</v>
      </c>
      <c r="E607" s="157">
        <v>1.5</v>
      </c>
      <c r="F607" s="158"/>
      <c r="G607" s="52"/>
      <c r="H607" s="67"/>
      <c r="I607" s="68">
        <f t="shared" si="94"/>
        <v>0</v>
      </c>
      <c r="J607" s="11"/>
      <c r="K607" s="9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 spans="1:36" s="81" customFormat="1" x14ac:dyDescent="0.25">
      <c r="A608" s="65" t="s">
        <v>871</v>
      </c>
      <c r="B608" s="195" t="s">
        <v>881</v>
      </c>
      <c r="C608" s="66" t="s">
        <v>882</v>
      </c>
      <c r="D608" s="160">
        <f>E608*E58</f>
        <v>99.715000000000003</v>
      </c>
      <c r="E608" s="197">
        <v>0.98</v>
      </c>
      <c r="F608" s="178"/>
      <c r="G608" s="91"/>
      <c r="H608" s="92"/>
      <c r="I608" s="54">
        <f t="shared" si="94"/>
        <v>0</v>
      </c>
      <c r="J608" s="11"/>
      <c r="K608" s="9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</row>
    <row r="609" spans="1:36" x14ac:dyDescent="0.25">
      <c r="A609" s="64" t="s">
        <v>35</v>
      </c>
      <c r="B609" s="64" t="s">
        <v>883</v>
      </c>
      <c r="C609" s="66" t="s">
        <v>884</v>
      </c>
      <c r="D609" s="300">
        <f>F609*F58</f>
        <v>138.77500000000001</v>
      </c>
      <c r="E609" s="197"/>
      <c r="F609" s="285">
        <v>1.3</v>
      </c>
      <c r="G609" s="91"/>
      <c r="H609" s="92"/>
      <c r="I609" s="54">
        <f t="shared" si="94"/>
        <v>0</v>
      </c>
      <c r="J609" s="11"/>
    </row>
    <row r="610" spans="1:36" x14ac:dyDescent="0.25">
      <c r="A610" s="55" t="s">
        <v>28</v>
      </c>
      <c r="B610" s="159" t="s">
        <v>885</v>
      </c>
      <c r="C610" s="78" t="s">
        <v>886</v>
      </c>
      <c r="D610" s="160">
        <f>E610*E58</f>
        <v>182.13249999999999</v>
      </c>
      <c r="E610" s="161">
        <v>1.79</v>
      </c>
      <c r="F610" s="18"/>
      <c r="G610" s="59"/>
      <c r="H610" s="60"/>
      <c r="I610" s="61">
        <f t="shared" si="94"/>
        <v>0</v>
      </c>
      <c r="J610" s="11"/>
    </row>
    <row r="611" spans="1:36" x14ac:dyDescent="0.25">
      <c r="A611" s="121" t="s">
        <v>437</v>
      </c>
      <c r="B611" s="216" t="s">
        <v>887</v>
      </c>
      <c r="C611" s="134" t="s">
        <v>888</v>
      </c>
      <c r="D611" s="270">
        <f>E611*E58</f>
        <v>169.92249999999999</v>
      </c>
      <c r="E611" s="267">
        <v>1.67</v>
      </c>
      <c r="F611" s="268"/>
      <c r="G611" s="122"/>
      <c r="H611" s="269"/>
      <c r="I611" s="271">
        <f t="shared" si="94"/>
        <v>0</v>
      </c>
      <c r="J611" s="11"/>
    </row>
    <row r="612" spans="1:36" x14ac:dyDescent="0.25">
      <c r="A612" s="121" t="s">
        <v>26</v>
      </c>
      <c r="B612" s="216" t="s">
        <v>889</v>
      </c>
      <c r="C612" s="134" t="s">
        <v>890</v>
      </c>
      <c r="D612" s="270">
        <f>E612*$E$58</f>
        <v>203.5</v>
      </c>
      <c r="E612" s="267">
        <v>2</v>
      </c>
      <c r="F612" s="268"/>
      <c r="G612" s="122"/>
      <c r="H612" s="269"/>
      <c r="I612" s="271">
        <f t="shared" si="94"/>
        <v>0</v>
      </c>
      <c r="J612" s="11"/>
    </row>
    <row r="613" spans="1:36" ht="26.4" x14ac:dyDescent="0.25">
      <c r="A613" s="121" t="s">
        <v>437</v>
      </c>
      <c r="B613" s="216" t="s">
        <v>891</v>
      </c>
      <c r="C613" s="134" t="s">
        <v>892</v>
      </c>
      <c r="D613" s="270">
        <f>E613*$E$58</f>
        <v>248.26999999999998</v>
      </c>
      <c r="E613" s="267">
        <v>2.44</v>
      </c>
      <c r="F613" s="268"/>
      <c r="G613" s="122"/>
      <c r="H613" s="269"/>
      <c r="I613" s="271">
        <f t="shared" si="94"/>
        <v>0</v>
      </c>
      <c r="J613" s="11"/>
    </row>
    <row r="614" spans="1:36" s="81" customFormat="1" x14ac:dyDescent="0.25">
      <c r="A614" s="64" t="s">
        <v>519</v>
      </c>
      <c r="B614" s="162" t="s">
        <v>893</v>
      </c>
      <c r="C614" s="79" t="s">
        <v>894</v>
      </c>
      <c r="D614" s="184">
        <f>E614*E58</f>
        <v>91.575000000000003</v>
      </c>
      <c r="E614" s="157">
        <v>0.9</v>
      </c>
      <c r="F614" s="158"/>
      <c r="G614" s="52"/>
      <c r="H614" s="67"/>
      <c r="I614" s="68">
        <f t="shared" si="94"/>
        <v>0</v>
      </c>
      <c r="J614" s="11"/>
      <c r="K614" s="9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</row>
    <row r="615" spans="1:36" x14ac:dyDescent="0.25">
      <c r="A615" s="64" t="s">
        <v>71</v>
      </c>
      <c r="B615" s="162" t="s">
        <v>895</v>
      </c>
      <c r="C615" s="79" t="s">
        <v>896</v>
      </c>
      <c r="D615" s="184">
        <f>E615*E58</f>
        <v>99.715000000000003</v>
      </c>
      <c r="E615" s="157">
        <v>0.98</v>
      </c>
      <c r="F615" s="158"/>
      <c r="G615" s="52"/>
      <c r="H615" s="67"/>
      <c r="I615" s="68">
        <f t="shared" si="94"/>
        <v>0</v>
      </c>
      <c r="J615" s="11"/>
    </row>
    <row r="616" spans="1:36" x14ac:dyDescent="0.25">
      <c r="A616" s="121" t="s">
        <v>28</v>
      </c>
      <c r="B616" s="216" t="s">
        <v>897</v>
      </c>
      <c r="C616" s="134" t="s">
        <v>898</v>
      </c>
      <c r="D616" s="270">
        <f>E616*E58</f>
        <v>182.13249999999999</v>
      </c>
      <c r="E616" s="267">
        <v>1.79</v>
      </c>
      <c r="F616" s="268"/>
      <c r="G616" s="122"/>
      <c r="H616" s="269"/>
      <c r="I616" s="271">
        <f t="shared" si="94"/>
        <v>0</v>
      </c>
      <c r="J616" s="11"/>
    </row>
    <row r="617" spans="1:36" s="81" customFormat="1" x14ac:dyDescent="0.25">
      <c r="A617" s="64" t="s">
        <v>28</v>
      </c>
      <c r="B617" s="162" t="s">
        <v>899</v>
      </c>
      <c r="C617" s="79" t="s">
        <v>900</v>
      </c>
      <c r="D617" s="156">
        <f>E617*E58</f>
        <v>182.13249999999999</v>
      </c>
      <c r="E617" s="157">
        <v>1.79</v>
      </c>
      <c r="F617" s="158"/>
      <c r="G617" s="52"/>
      <c r="H617" s="67"/>
      <c r="I617" s="68">
        <f t="shared" si="94"/>
        <v>0</v>
      </c>
      <c r="J617" s="11"/>
      <c r="K617" s="9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</row>
    <row r="618" spans="1:36" s="81" customFormat="1" x14ac:dyDescent="0.25">
      <c r="A618" s="127" t="s">
        <v>71</v>
      </c>
      <c r="B618" s="201" t="s">
        <v>901</v>
      </c>
      <c r="C618" s="202" t="s">
        <v>902</v>
      </c>
      <c r="D618" s="319">
        <f>E618*E58</f>
        <v>161.7825</v>
      </c>
      <c r="E618" s="204">
        <v>1.59</v>
      </c>
      <c r="F618" s="205"/>
      <c r="G618" s="87"/>
      <c r="H618" s="206"/>
      <c r="I618" s="207">
        <f t="shared" si="94"/>
        <v>0</v>
      </c>
      <c r="J618" s="105"/>
      <c r="K618" s="9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</row>
    <row r="619" spans="1:36" s="81" customFormat="1" ht="26.4" x14ac:dyDescent="0.25">
      <c r="A619" s="121" t="s">
        <v>28</v>
      </c>
      <c r="B619" s="216" t="s">
        <v>903</v>
      </c>
      <c r="C619" s="202" t="s">
        <v>904</v>
      </c>
      <c r="D619" s="319">
        <f>E619*E58</f>
        <v>228.9375</v>
      </c>
      <c r="E619" s="288">
        <v>2.25</v>
      </c>
      <c r="F619" s="268"/>
      <c r="G619" s="122"/>
      <c r="H619" s="269"/>
      <c r="I619" s="271">
        <f t="shared" si="94"/>
        <v>0</v>
      </c>
      <c r="J619" s="11"/>
      <c r="K619" s="9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</row>
    <row r="620" spans="1:36" ht="26.4" x14ac:dyDescent="0.25">
      <c r="A620" s="127" t="s">
        <v>519</v>
      </c>
      <c r="B620" s="201" t="s">
        <v>905</v>
      </c>
      <c r="C620" s="202" t="s">
        <v>906</v>
      </c>
      <c r="D620" s="319">
        <f>E620*E58</f>
        <v>244.2</v>
      </c>
      <c r="E620" s="204">
        <v>2.4</v>
      </c>
      <c r="F620" s="205"/>
      <c r="G620" s="87"/>
      <c r="H620" s="206"/>
      <c r="I620" s="207">
        <f t="shared" si="94"/>
        <v>0</v>
      </c>
      <c r="J620" s="11"/>
    </row>
    <row r="621" spans="1:36" x14ac:dyDescent="0.25">
      <c r="A621" s="127" t="s">
        <v>907</v>
      </c>
      <c r="B621" s="201" t="s">
        <v>908</v>
      </c>
      <c r="C621" s="202" t="s">
        <v>909</v>
      </c>
      <c r="D621" s="319">
        <f>E621*E58</f>
        <v>249.28750000000002</v>
      </c>
      <c r="E621" s="204">
        <v>2.4500000000000002</v>
      </c>
      <c r="F621" s="205"/>
      <c r="G621" s="87"/>
      <c r="H621" s="206"/>
      <c r="I621" s="207">
        <f t="shared" si="94"/>
        <v>0</v>
      </c>
      <c r="J621" s="11"/>
    </row>
    <row r="622" spans="1:36" ht="26.4" x14ac:dyDescent="0.25">
      <c r="A622" s="127" t="s">
        <v>164</v>
      </c>
      <c r="B622" s="201" t="s">
        <v>4410</v>
      </c>
      <c r="C622" s="202" t="s">
        <v>4409</v>
      </c>
      <c r="D622" s="319">
        <f>E622*E58</f>
        <v>305.25</v>
      </c>
      <c r="E622" s="204">
        <v>3</v>
      </c>
      <c r="F622" s="205"/>
      <c r="G622" s="87"/>
      <c r="H622" s="206"/>
      <c r="I622" s="207">
        <f t="shared" ref="I622" si="96">H622*D622</f>
        <v>0</v>
      </c>
      <c r="J622" s="11"/>
    </row>
    <row r="623" spans="1:36" x14ac:dyDescent="0.25">
      <c r="A623" s="127" t="s">
        <v>907</v>
      </c>
      <c r="B623" s="201" t="s">
        <v>910</v>
      </c>
      <c r="C623" s="202" t="s">
        <v>911</v>
      </c>
      <c r="D623" s="319">
        <f>E623*E58</f>
        <v>386.65</v>
      </c>
      <c r="E623" s="204">
        <v>3.8</v>
      </c>
      <c r="F623" s="205"/>
      <c r="G623" s="87"/>
      <c r="H623" s="206"/>
      <c r="I623" s="207">
        <f t="shared" si="94"/>
        <v>0</v>
      </c>
      <c r="J623" s="11"/>
    </row>
    <row r="624" spans="1:36" x14ac:dyDescent="0.25">
      <c r="A624" s="127" t="s">
        <v>26</v>
      </c>
      <c r="B624" s="201" t="s">
        <v>912</v>
      </c>
      <c r="C624" s="202" t="s">
        <v>913</v>
      </c>
      <c r="D624" s="319">
        <f>E624*E58</f>
        <v>559.625</v>
      </c>
      <c r="E624" s="204">
        <v>5.5</v>
      </c>
      <c r="F624" s="205"/>
      <c r="G624" s="87"/>
      <c r="H624" s="206"/>
      <c r="I624" s="207">
        <f t="shared" si="94"/>
        <v>0</v>
      </c>
      <c r="J624" s="11"/>
    </row>
    <row r="625" spans="1:36" ht="26.4" x14ac:dyDescent="0.25">
      <c r="A625" s="127" t="s">
        <v>26</v>
      </c>
      <c r="B625" s="201" t="s">
        <v>4635</v>
      </c>
      <c r="C625" s="202" t="s">
        <v>4634</v>
      </c>
      <c r="D625" s="319">
        <f>E625*E58</f>
        <v>559.625</v>
      </c>
      <c r="E625" s="204">
        <v>5.5</v>
      </c>
      <c r="F625" s="205"/>
      <c r="G625" s="87"/>
      <c r="H625" s="206"/>
      <c r="I625" s="207">
        <f t="shared" si="94"/>
        <v>0</v>
      </c>
      <c r="J625" s="11"/>
    </row>
    <row r="626" spans="1:36" s="81" customFormat="1" ht="15.6" x14ac:dyDescent="0.25">
      <c r="A626" s="772" t="s">
        <v>914</v>
      </c>
      <c r="B626" s="772"/>
      <c r="C626" s="772"/>
      <c r="D626" s="772"/>
      <c r="E626" s="772"/>
      <c r="F626" s="772"/>
      <c r="G626" s="772"/>
      <c r="H626" s="772"/>
      <c r="I626" s="772"/>
      <c r="J626" s="11"/>
      <c r="K626" s="9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</row>
    <row r="627" spans="1:36" s="81" customFormat="1" ht="26.4" hidden="1" x14ac:dyDescent="0.25">
      <c r="A627" s="64" t="s">
        <v>35</v>
      </c>
      <c r="B627" s="64" t="s">
        <v>915</v>
      </c>
      <c r="C627" s="66" t="s">
        <v>916</v>
      </c>
      <c r="D627" s="300">
        <f>E627*$E$58</f>
        <v>207.57</v>
      </c>
      <c r="E627" s="302">
        <v>2.04</v>
      </c>
      <c r="F627" s="320"/>
      <c r="G627" s="321"/>
      <c r="H627" s="322"/>
      <c r="I627" s="54">
        <f>D627*H627</f>
        <v>0</v>
      </c>
      <c r="J627" s="11"/>
      <c r="K627" s="9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</row>
    <row r="628" spans="1:36" s="81" customFormat="1" x14ac:dyDescent="0.25">
      <c r="A628" s="55" t="s">
        <v>164</v>
      </c>
      <c r="B628" s="55" t="s">
        <v>917</v>
      </c>
      <c r="C628" s="82" t="s">
        <v>918</v>
      </c>
      <c r="D628" s="263">
        <f>E628*E58</f>
        <v>190.27250000000001</v>
      </c>
      <c r="E628" s="89">
        <v>1.87</v>
      </c>
      <c r="F628" s="323"/>
      <c r="G628" s="324"/>
      <c r="H628" s="325"/>
      <c r="I628" s="149">
        <f>H628*D628</f>
        <v>0</v>
      </c>
      <c r="J628" s="11"/>
      <c r="K628" s="9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</row>
    <row r="629" spans="1:36" s="81" customFormat="1" ht="26.4" x14ac:dyDescent="0.25">
      <c r="A629" s="64" t="s">
        <v>35</v>
      </c>
      <c r="B629" s="64" t="s">
        <v>919</v>
      </c>
      <c r="C629" s="79" t="s">
        <v>920</v>
      </c>
      <c r="D629" s="300">
        <f>E629*$E$58</f>
        <v>223.85000000000002</v>
      </c>
      <c r="E629" s="94">
        <v>2.2000000000000002</v>
      </c>
      <c r="F629" s="326"/>
      <c r="G629" s="321"/>
      <c r="H629" s="322"/>
      <c r="I629" s="54">
        <f>D629*H629</f>
        <v>0</v>
      </c>
      <c r="J629" s="11"/>
      <c r="K629" s="9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</row>
    <row r="630" spans="1:36" x14ac:dyDescent="0.25">
      <c r="A630" s="64" t="s">
        <v>921</v>
      </c>
      <c r="B630" s="64" t="s">
        <v>922</v>
      </c>
      <c r="C630" s="144" t="s">
        <v>923</v>
      </c>
      <c r="D630" s="300">
        <f>F630*F58</f>
        <v>266.875</v>
      </c>
      <c r="E630" s="302"/>
      <c r="F630" s="327">
        <v>2.5</v>
      </c>
      <c r="G630" s="321"/>
      <c r="H630" s="322"/>
      <c r="I630" s="54">
        <f>H630*D630</f>
        <v>0</v>
      </c>
      <c r="J630" s="11"/>
    </row>
    <row r="631" spans="1:36" ht="26.4" x14ac:dyDescent="0.25">
      <c r="A631" s="64" t="s">
        <v>35</v>
      </c>
      <c r="B631" s="64" t="s">
        <v>924</v>
      </c>
      <c r="C631" s="79" t="s">
        <v>925</v>
      </c>
      <c r="D631" s="93">
        <f>E631*$E$58</f>
        <v>447.70000000000005</v>
      </c>
      <c r="E631" s="302">
        <v>4.4000000000000004</v>
      </c>
      <c r="F631" s="320"/>
      <c r="G631" s="321"/>
      <c r="H631" s="322"/>
      <c r="I631" s="54">
        <f>D631*H631</f>
        <v>0</v>
      </c>
      <c r="J631" s="11"/>
    </row>
    <row r="632" spans="1:36" x14ac:dyDescent="0.25">
      <c r="A632" s="55" t="s">
        <v>71</v>
      </c>
      <c r="B632" s="159" t="s">
        <v>926</v>
      </c>
      <c r="C632" s="82" t="s">
        <v>927</v>
      </c>
      <c r="D632" s="179">
        <f>E632*E58</f>
        <v>293.03999999999996</v>
      </c>
      <c r="E632" s="180">
        <v>2.88</v>
      </c>
      <c r="F632" s="328"/>
      <c r="G632" s="323"/>
      <c r="H632" s="163"/>
      <c r="I632" s="61">
        <f>H632*D632</f>
        <v>0</v>
      </c>
      <c r="J632" s="11"/>
    </row>
    <row r="633" spans="1:36" ht="26.4" x14ac:dyDescent="0.25">
      <c r="A633" s="65" t="s">
        <v>35</v>
      </c>
      <c r="B633" s="195" t="s">
        <v>388</v>
      </c>
      <c r="C633" s="66" t="s">
        <v>928</v>
      </c>
      <c r="D633" s="300">
        <f>E633*E58</f>
        <v>137.36250000000001</v>
      </c>
      <c r="E633" s="302">
        <v>1.35</v>
      </c>
      <c r="F633" s="320"/>
      <c r="G633" s="321"/>
      <c r="H633" s="329"/>
      <c r="I633" s="54">
        <f>D633*H633</f>
        <v>0</v>
      </c>
      <c r="J633" s="11"/>
    </row>
    <row r="634" spans="1:36" x14ac:dyDescent="0.25">
      <c r="A634" s="83" t="s">
        <v>71</v>
      </c>
      <c r="B634" s="189" t="s">
        <v>929</v>
      </c>
      <c r="C634" s="145" t="s">
        <v>930</v>
      </c>
      <c r="D634" s="263">
        <f>E634*E58</f>
        <v>190.27250000000001</v>
      </c>
      <c r="E634" s="191">
        <v>1.87</v>
      </c>
      <c r="F634" s="324"/>
      <c r="G634" s="324"/>
      <c r="H634" s="325"/>
      <c r="I634" s="149">
        <f>H634*D634</f>
        <v>0</v>
      </c>
      <c r="J634" s="11"/>
    </row>
    <row r="635" spans="1:36" ht="26.4" x14ac:dyDescent="0.25">
      <c r="A635" s="64" t="s">
        <v>164</v>
      </c>
      <c r="B635" s="64" t="s">
        <v>931</v>
      </c>
      <c r="C635" s="79" t="s">
        <v>932</v>
      </c>
      <c r="D635" s="93">
        <f>E635*E58</f>
        <v>254.375</v>
      </c>
      <c r="E635" s="94">
        <v>2.5</v>
      </c>
      <c r="F635" s="326"/>
      <c r="G635" s="326"/>
      <c r="H635" s="322"/>
      <c r="I635" s="330">
        <f>D635*H635</f>
        <v>0</v>
      </c>
      <c r="J635" s="11"/>
    </row>
    <row r="636" spans="1:36" x14ac:dyDescent="0.25">
      <c r="A636" s="64" t="s">
        <v>164</v>
      </c>
      <c r="B636" s="64" t="s">
        <v>933</v>
      </c>
      <c r="C636" s="79" t="s">
        <v>934</v>
      </c>
      <c r="D636" s="93">
        <f>E636*E58</f>
        <v>254.375</v>
      </c>
      <c r="E636" s="94">
        <v>2.5</v>
      </c>
      <c r="F636" s="326"/>
      <c r="G636" s="326"/>
      <c r="H636" s="322"/>
      <c r="I636" s="330">
        <f>D636*H636</f>
        <v>0</v>
      </c>
      <c r="J636" s="11"/>
    </row>
    <row r="637" spans="1:36" ht="15.6" x14ac:dyDescent="0.25">
      <c r="A637" s="772" t="s">
        <v>935</v>
      </c>
      <c r="B637" s="772"/>
      <c r="C637" s="772"/>
      <c r="D637" s="772"/>
      <c r="E637" s="772"/>
      <c r="F637" s="772"/>
      <c r="G637" s="772"/>
      <c r="H637" s="772"/>
      <c r="I637" s="772"/>
      <c r="J637" s="77"/>
    </row>
    <row r="638" spans="1:36" x14ac:dyDescent="0.25">
      <c r="A638" s="64" t="s">
        <v>804</v>
      </c>
      <c r="B638" s="304" t="s">
        <v>4421</v>
      </c>
      <c r="C638" s="209" t="s">
        <v>936</v>
      </c>
      <c r="D638" s="210">
        <f>E638*E58</f>
        <v>100.7325</v>
      </c>
      <c r="E638" s="306">
        <v>0.99</v>
      </c>
      <c r="F638" s="331"/>
      <c r="G638" s="332"/>
      <c r="H638" s="333"/>
      <c r="I638" s="215">
        <f>H638*D638</f>
        <v>0</v>
      </c>
      <c r="J638" s="11"/>
    </row>
    <row r="639" spans="1:36" hidden="1" x14ac:dyDescent="0.25">
      <c r="A639" s="83" t="s">
        <v>164</v>
      </c>
      <c r="B639" s="189" t="s">
        <v>937</v>
      </c>
      <c r="C639" s="78" t="s">
        <v>938</v>
      </c>
      <c r="D639" s="341">
        <f>E639*$E$58</f>
        <v>91.575000000000003</v>
      </c>
      <c r="E639" s="84">
        <v>0.9</v>
      </c>
      <c r="F639" s="264"/>
      <c r="G639" s="148"/>
      <c r="H639" s="334"/>
      <c r="I639" s="61">
        <f>D639*H639</f>
        <v>0</v>
      </c>
    </row>
    <row r="640" spans="1:36" hidden="1" x14ac:dyDescent="0.25">
      <c r="A640" s="85" t="s">
        <v>164</v>
      </c>
      <c r="B640" s="172" t="s">
        <v>937</v>
      </c>
      <c r="C640" s="79" t="s">
        <v>939</v>
      </c>
      <c r="D640" s="408">
        <f>E640*$E$58</f>
        <v>8750.5</v>
      </c>
      <c r="E640" s="86">
        <v>86</v>
      </c>
      <c r="F640" s="200"/>
      <c r="G640" s="123"/>
      <c r="H640" s="335"/>
      <c r="I640" s="68">
        <f>D640*H640</f>
        <v>0</v>
      </c>
    </row>
    <row r="641" spans="1:36" s="81" customFormat="1" x14ac:dyDescent="0.25">
      <c r="A641" s="55" t="s">
        <v>28</v>
      </c>
      <c r="B641" s="159" t="s">
        <v>940</v>
      </c>
      <c r="C641" s="78" t="s">
        <v>941</v>
      </c>
      <c r="D641" s="160">
        <f>E641*E58</f>
        <v>122.1</v>
      </c>
      <c r="E641" s="180">
        <v>1.2</v>
      </c>
      <c r="F641" s="328"/>
      <c r="G641" s="323"/>
      <c r="H641" s="163"/>
      <c r="I641" s="61">
        <f t="shared" ref="I641:I665" si="97">H641*D641</f>
        <v>0</v>
      </c>
      <c r="J641" s="11"/>
      <c r="K641" s="9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</row>
    <row r="642" spans="1:36" ht="26.4" x14ac:dyDescent="0.25">
      <c r="A642" s="208" t="s">
        <v>28</v>
      </c>
      <c r="B642" s="304" t="s">
        <v>942</v>
      </c>
      <c r="C642" s="209" t="s">
        <v>943</v>
      </c>
      <c r="D642" s="210">
        <f>E642*$E$58</f>
        <v>122.1</v>
      </c>
      <c r="E642" s="306">
        <v>1.2</v>
      </c>
      <c r="F642" s="331"/>
      <c r="G642" s="332"/>
      <c r="H642" s="333"/>
      <c r="I642" s="215">
        <f t="shared" si="97"/>
        <v>0</v>
      </c>
      <c r="J642" s="11"/>
    </row>
    <row r="643" spans="1:36" x14ac:dyDescent="0.25">
      <c r="A643" s="55" t="s">
        <v>71</v>
      </c>
      <c r="B643" s="159" t="s">
        <v>944</v>
      </c>
      <c r="C643" s="78" t="s">
        <v>945</v>
      </c>
      <c r="D643" s="69">
        <f>E643*$E$58</f>
        <v>93.61</v>
      </c>
      <c r="E643" s="59">
        <v>0.92</v>
      </c>
      <c r="F643" s="18"/>
      <c r="G643" s="59"/>
      <c r="H643" s="60"/>
      <c r="I643" s="61">
        <f t="shared" si="97"/>
        <v>0</v>
      </c>
      <c r="J643" s="11"/>
    </row>
    <row r="644" spans="1:36" x14ac:dyDescent="0.25">
      <c r="A644" s="208" t="s">
        <v>164</v>
      </c>
      <c r="B644" s="304" t="s">
        <v>946</v>
      </c>
      <c r="C644" s="209" t="s">
        <v>4647</v>
      </c>
      <c r="D644" s="210">
        <f>E644*$E$58</f>
        <v>191.29</v>
      </c>
      <c r="E644" s="306">
        <v>1.88</v>
      </c>
      <c r="F644" s="331"/>
      <c r="G644" s="332"/>
      <c r="H644" s="333"/>
      <c r="I644" s="215">
        <f t="shared" si="97"/>
        <v>0</v>
      </c>
      <c r="J644" s="11"/>
    </row>
    <row r="645" spans="1:36" x14ac:dyDescent="0.25">
      <c r="A645" s="55" t="s">
        <v>164</v>
      </c>
      <c r="B645" s="159" t="s">
        <v>947</v>
      </c>
      <c r="C645" s="78" t="s">
        <v>4648</v>
      </c>
      <c r="D645" s="69">
        <f>E645*$E$58</f>
        <v>5738.7</v>
      </c>
      <c r="E645" s="59">
        <v>56.4</v>
      </c>
      <c r="F645" s="18"/>
      <c r="G645" s="59"/>
      <c r="H645" s="60"/>
      <c r="I645" s="61">
        <f t="shared" si="97"/>
        <v>0</v>
      </c>
      <c r="J645" s="11"/>
    </row>
    <row r="646" spans="1:36" x14ac:dyDescent="0.25">
      <c r="A646" s="85" t="s">
        <v>948</v>
      </c>
      <c r="B646" s="172" t="s">
        <v>948</v>
      </c>
      <c r="C646" s="79" t="s">
        <v>949</v>
      </c>
      <c r="D646" s="69">
        <f>E646*E58</f>
        <v>161.7825</v>
      </c>
      <c r="E646" s="86">
        <v>1.59</v>
      </c>
      <c r="F646" s="200"/>
      <c r="G646" s="52"/>
      <c r="H646" s="123"/>
      <c r="I646" s="68">
        <f t="shared" si="97"/>
        <v>0</v>
      </c>
      <c r="J646" s="11"/>
    </row>
    <row r="647" spans="1:36" x14ac:dyDescent="0.25">
      <c r="A647" s="83" t="s">
        <v>950</v>
      </c>
      <c r="B647" s="189" t="s">
        <v>951</v>
      </c>
      <c r="C647" s="78" t="s">
        <v>952</v>
      </c>
      <c r="D647" s="69">
        <f>E647*E58</f>
        <v>167.88749999999999</v>
      </c>
      <c r="E647" s="84">
        <v>1.65</v>
      </c>
      <c r="F647" s="264"/>
      <c r="G647" s="59"/>
      <c r="H647" s="148"/>
      <c r="I647" s="61">
        <f t="shared" si="97"/>
        <v>0</v>
      </c>
      <c r="J647" s="11"/>
    </row>
    <row r="648" spans="1:36" x14ac:dyDescent="0.25">
      <c r="A648" s="85" t="s">
        <v>953</v>
      </c>
      <c r="B648" s="172" t="s">
        <v>954</v>
      </c>
      <c r="C648" s="79" t="s">
        <v>955</v>
      </c>
      <c r="D648" s="69">
        <f>E648*E58</f>
        <v>172.97499999999999</v>
      </c>
      <c r="E648" s="86">
        <v>1.7</v>
      </c>
      <c r="F648" s="200"/>
      <c r="G648" s="52"/>
      <c r="H648" s="123"/>
      <c r="I648" s="68">
        <f t="shared" si="97"/>
        <v>0</v>
      </c>
      <c r="J648" s="11"/>
    </row>
    <row r="649" spans="1:36" ht="26.4" x14ac:dyDescent="0.25">
      <c r="A649" s="83" t="s">
        <v>26</v>
      </c>
      <c r="B649" s="189" t="s">
        <v>4438</v>
      </c>
      <c r="C649" s="78" t="s">
        <v>4439</v>
      </c>
      <c r="D649" s="69">
        <f>E649*$E$58</f>
        <v>193.32499999999999</v>
      </c>
      <c r="E649" s="84">
        <v>1.9</v>
      </c>
      <c r="F649" s="264"/>
      <c r="G649" s="59"/>
      <c r="H649" s="148"/>
      <c r="I649" s="61">
        <f t="shared" ref="I649" si="98">H649*D649</f>
        <v>0</v>
      </c>
      <c r="J649" s="11"/>
    </row>
    <row r="650" spans="1:36" x14ac:dyDescent="0.25">
      <c r="A650" s="83" t="s">
        <v>26</v>
      </c>
      <c r="B650" s="189"/>
      <c r="C650" s="78" t="s">
        <v>956</v>
      </c>
      <c r="D650" s="69">
        <f t="shared" ref="D650:D658" si="99">E650*$E$58</f>
        <v>203.5</v>
      </c>
      <c r="E650" s="84">
        <v>2</v>
      </c>
      <c r="F650" s="264"/>
      <c r="G650" s="59"/>
      <c r="H650" s="148"/>
      <c r="I650" s="61">
        <f t="shared" si="97"/>
        <v>0</v>
      </c>
      <c r="J650" s="11"/>
    </row>
    <row r="651" spans="1:36" s="81" customFormat="1" x14ac:dyDescent="0.25">
      <c r="A651" s="278" t="s">
        <v>20</v>
      </c>
      <c r="B651" s="336" t="s">
        <v>957</v>
      </c>
      <c r="C651" s="209" t="s">
        <v>958</v>
      </c>
      <c r="D651" s="621">
        <f t="shared" si="99"/>
        <v>203.5</v>
      </c>
      <c r="E651" s="280">
        <v>2</v>
      </c>
      <c r="F651" s="337"/>
      <c r="G651" s="338"/>
      <c r="H651" s="339"/>
      <c r="I651" s="215">
        <f t="shared" si="97"/>
        <v>0</v>
      </c>
      <c r="J651" s="7"/>
      <c r="K651" s="9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</row>
    <row r="652" spans="1:36" s="81" customFormat="1" x14ac:dyDescent="0.25">
      <c r="A652" s="83" t="s">
        <v>164</v>
      </c>
      <c r="B652" s="189" t="s">
        <v>959</v>
      </c>
      <c r="C652" s="78" t="s">
        <v>960</v>
      </c>
      <c r="D652" s="69">
        <f t="shared" si="99"/>
        <v>234.02499999999998</v>
      </c>
      <c r="E652" s="84">
        <v>2.2999999999999998</v>
      </c>
      <c r="F652" s="264"/>
      <c r="G652" s="59"/>
      <c r="H652" s="148"/>
      <c r="I652" s="61">
        <f t="shared" si="97"/>
        <v>0</v>
      </c>
      <c r="J652" s="7"/>
      <c r="K652" s="9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</row>
    <row r="653" spans="1:36" s="81" customFormat="1" x14ac:dyDescent="0.25">
      <c r="A653" s="278" t="s">
        <v>164</v>
      </c>
      <c r="B653" s="336" t="s">
        <v>959</v>
      </c>
      <c r="C653" s="209" t="s">
        <v>961</v>
      </c>
      <c r="D653" s="621">
        <f t="shared" si="99"/>
        <v>2035</v>
      </c>
      <c r="E653" s="280">
        <v>20</v>
      </c>
      <c r="F653" s="337"/>
      <c r="G653" s="338"/>
      <c r="H653" s="339"/>
      <c r="I653" s="215">
        <f t="shared" si="97"/>
        <v>0</v>
      </c>
      <c r="J653" s="7"/>
      <c r="K653" s="9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</row>
    <row r="654" spans="1:36" s="81" customFormat="1" x14ac:dyDescent="0.25">
      <c r="A654" s="278" t="s">
        <v>437</v>
      </c>
      <c r="B654" s="336" t="s">
        <v>962</v>
      </c>
      <c r="C654" s="209" t="s">
        <v>963</v>
      </c>
      <c r="D654" s="621">
        <f t="shared" si="99"/>
        <v>254.375</v>
      </c>
      <c r="E654" s="280">
        <v>2.5</v>
      </c>
      <c r="F654" s="337"/>
      <c r="G654" s="338"/>
      <c r="H654" s="339"/>
      <c r="I654" s="215">
        <f t="shared" si="97"/>
        <v>0</v>
      </c>
      <c r="J654" s="7"/>
      <c r="K654" s="9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</row>
    <row r="655" spans="1:36" s="81" customFormat="1" x14ac:dyDescent="0.25">
      <c r="A655" s="83" t="s">
        <v>437</v>
      </c>
      <c r="B655" s="189" t="s">
        <v>964</v>
      </c>
      <c r="C655" s="78" t="s">
        <v>965</v>
      </c>
      <c r="D655" s="69">
        <f t="shared" si="99"/>
        <v>254.375</v>
      </c>
      <c r="E655" s="84">
        <v>2.5</v>
      </c>
      <c r="F655" s="264"/>
      <c r="G655" s="59"/>
      <c r="H655" s="148"/>
      <c r="I655" s="61">
        <f t="shared" si="97"/>
        <v>0</v>
      </c>
      <c r="J655" s="7"/>
      <c r="K655" s="9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</row>
    <row r="656" spans="1:36" s="81" customFormat="1" x14ac:dyDescent="0.25">
      <c r="A656" s="278" t="s">
        <v>437</v>
      </c>
      <c r="B656" s="336" t="s">
        <v>966</v>
      </c>
      <c r="C656" s="209" t="s">
        <v>967</v>
      </c>
      <c r="D656" s="621">
        <f t="shared" si="99"/>
        <v>254.375</v>
      </c>
      <c r="E656" s="280">
        <v>2.5</v>
      </c>
      <c r="F656" s="337"/>
      <c r="G656" s="338"/>
      <c r="H656" s="339"/>
      <c r="I656" s="215">
        <f t="shared" si="97"/>
        <v>0</v>
      </c>
      <c r="J656" s="7"/>
      <c r="K656" s="9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</row>
    <row r="657" spans="1:36" s="81" customFormat="1" ht="26.4" x14ac:dyDescent="0.25">
      <c r="A657" s="83" t="s">
        <v>26</v>
      </c>
      <c r="B657" s="189" t="s">
        <v>968</v>
      </c>
      <c r="C657" s="78" t="s">
        <v>4645</v>
      </c>
      <c r="D657" s="69">
        <f t="shared" si="99"/>
        <v>244.2</v>
      </c>
      <c r="E657" s="84">
        <v>2.4</v>
      </c>
      <c r="F657" s="264"/>
      <c r="G657" s="59"/>
      <c r="H657" s="148"/>
      <c r="I657" s="61">
        <f t="shared" si="97"/>
        <v>0</v>
      </c>
      <c r="J657" s="7"/>
      <c r="K657" s="9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</row>
    <row r="658" spans="1:36" s="81" customFormat="1" ht="26.4" x14ac:dyDescent="0.25">
      <c r="A658" s="278" t="s">
        <v>26</v>
      </c>
      <c r="B658" s="336" t="s">
        <v>969</v>
      </c>
      <c r="C658" s="209" t="s">
        <v>4646</v>
      </c>
      <c r="D658" s="621">
        <f t="shared" si="99"/>
        <v>8211.2250000000004</v>
      </c>
      <c r="E658" s="280">
        <v>80.7</v>
      </c>
      <c r="F658" s="337"/>
      <c r="G658" s="338"/>
      <c r="H658" s="339"/>
      <c r="I658" s="215">
        <f t="shared" si="97"/>
        <v>0</v>
      </c>
      <c r="J658" s="7"/>
      <c r="K658" s="9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</row>
    <row r="659" spans="1:36" s="81" customFormat="1" x14ac:dyDescent="0.25">
      <c r="A659" s="83" t="s">
        <v>970</v>
      </c>
      <c r="B659" s="189" t="s">
        <v>971</v>
      </c>
      <c r="C659" s="78" t="s">
        <v>972</v>
      </c>
      <c r="D659" s="341">
        <f t="shared" ref="D659:D667" si="100">F659*$F$58</f>
        <v>854</v>
      </c>
      <c r="E659" s="84"/>
      <c r="F659" s="264">
        <v>8</v>
      </c>
      <c r="G659" s="148"/>
      <c r="H659" s="334"/>
      <c r="I659" s="61">
        <f t="shared" si="97"/>
        <v>0</v>
      </c>
      <c r="J659" s="7"/>
      <c r="K659" s="9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</row>
    <row r="660" spans="1:36" s="81" customFormat="1" x14ac:dyDescent="0.25">
      <c r="A660" s="278" t="s">
        <v>970</v>
      </c>
      <c r="B660" s="336" t="s">
        <v>973</v>
      </c>
      <c r="C660" s="209" t="s">
        <v>974</v>
      </c>
      <c r="D660" s="621">
        <f t="shared" si="100"/>
        <v>854</v>
      </c>
      <c r="E660" s="280"/>
      <c r="F660" s="337">
        <v>8</v>
      </c>
      <c r="G660" s="338"/>
      <c r="H660" s="339"/>
      <c r="I660" s="215">
        <f t="shared" si="97"/>
        <v>0</v>
      </c>
      <c r="J660" s="7"/>
      <c r="K660" s="9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</row>
    <row r="661" spans="1:36" s="81" customFormat="1" x14ac:dyDescent="0.25">
      <c r="A661" s="83" t="s">
        <v>970</v>
      </c>
      <c r="B661" s="189" t="s">
        <v>975</v>
      </c>
      <c r="C661" s="78" t="s">
        <v>976</v>
      </c>
      <c r="D661" s="341">
        <f t="shared" si="100"/>
        <v>854</v>
      </c>
      <c r="E661" s="84"/>
      <c r="F661" s="264">
        <v>8</v>
      </c>
      <c r="G661" s="148"/>
      <c r="H661" s="334"/>
      <c r="I661" s="61">
        <f t="shared" si="97"/>
        <v>0</v>
      </c>
      <c r="J661" s="7"/>
      <c r="K661" s="9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</row>
    <row r="662" spans="1:36" s="81" customFormat="1" ht="26.4" x14ac:dyDescent="0.25">
      <c r="A662" s="278" t="s">
        <v>970</v>
      </c>
      <c r="B662" s="336" t="s">
        <v>977</v>
      </c>
      <c r="C662" s="209" t="s">
        <v>978</v>
      </c>
      <c r="D662" s="621">
        <f>F662*$F$58</f>
        <v>1067.5</v>
      </c>
      <c r="E662" s="280"/>
      <c r="F662" s="337">
        <v>10</v>
      </c>
      <c r="G662" s="338"/>
      <c r="H662" s="339"/>
      <c r="I662" s="215">
        <f t="shared" si="97"/>
        <v>0</v>
      </c>
      <c r="J662" s="7"/>
      <c r="K662" s="9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</row>
    <row r="663" spans="1:36" s="81" customFormat="1" ht="26.4" x14ac:dyDescent="0.25">
      <c r="A663" s="83" t="s">
        <v>970</v>
      </c>
      <c r="B663" s="189" t="s">
        <v>979</v>
      </c>
      <c r="C663" s="78" t="s">
        <v>980</v>
      </c>
      <c r="D663" s="341">
        <f t="shared" si="100"/>
        <v>854</v>
      </c>
      <c r="E663" s="84"/>
      <c r="F663" s="264">
        <v>8</v>
      </c>
      <c r="G663" s="148"/>
      <c r="H663" s="334"/>
      <c r="I663" s="61">
        <f t="shared" si="97"/>
        <v>0</v>
      </c>
      <c r="J663" s="7"/>
      <c r="K663" s="9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</row>
    <row r="664" spans="1:36" x14ac:dyDescent="0.25">
      <c r="A664" s="278" t="s">
        <v>970</v>
      </c>
      <c r="B664" s="336" t="s">
        <v>981</v>
      </c>
      <c r="C664" s="209" t="s">
        <v>982</v>
      </c>
      <c r="D664" s="621">
        <f t="shared" si="100"/>
        <v>854</v>
      </c>
      <c r="E664" s="280"/>
      <c r="F664" s="337">
        <v>8</v>
      </c>
      <c r="G664" s="338"/>
      <c r="H664" s="339"/>
      <c r="I664" s="215">
        <f t="shared" si="97"/>
        <v>0</v>
      </c>
      <c r="J664" s="77"/>
    </row>
    <row r="665" spans="1:36" x14ac:dyDescent="0.25">
      <c r="A665" s="83" t="s">
        <v>970</v>
      </c>
      <c r="B665" s="189" t="s">
        <v>983</v>
      </c>
      <c r="C665" s="78" t="s">
        <v>984</v>
      </c>
      <c r="D665" s="341">
        <f t="shared" si="100"/>
        <v>854</v>
      </c>
      <c r="E665" s="84"/>
      <c r="F665" s="264">
        <v>8</v>
      </c>
      <c r="G665" s="148"/>
      <c r="H665" s="334"/>
      <c r="I665" s="61">
        <f t="shared" si="97"/>
        <v>0</v>
      </c>
      <c r="J665" s="11"/>
    </row>
    <row r="666" spans="1:36" x14ac:dyDescent="0.25">
      <c r="A666" s="278" t="s">
        <v>970</v>
      </c>
      <c r="B666" s="336" t="s">
        <v>985</v>
      </c>
      <c r="C666" s="340" t="s">
        <v>986</v>
      </c>
      <c r="D666" s="621">
        <f t="shared" si="100"/>
        <v>854</v>
      </c>
      <c r="E666" s="280"/>
      <c r="F666" s="337">
        <v>8</v>
      </c>
      <c r="G666" s="338"/>
      <c r="H666" s="339"/>
      <c r="I666" s="215"/>
      <c r="J666" s="11"/>
    </row>
    <row r="667" spans="1:36" s="81" customFormat="1" ht="26.4" x14ac:dyDescent="0.25">
      <c r="A667" s="278" t="s">
        <v>970</v>
      </c>
      <c r="B667" s="702" t="s">
        <v>987</v>
      </c>
      <c r="C667" s="209" t="s">
        <v>988</v>
      </c>
      <c r="D667" s="621">
        <f t="shared" si="100"/>
        <v>960.75</v>
      </c>
      <c r="E667" s="280"/>
      <c r="F667" s="337">
        <v>9</v>
      </c>
      <c r="G667" s="338"/>
      <c r="H667" s="339"/>
      <c r="I667" s="215">
        <f t="shared" ref="I667:I685" si="101">H667*D667</f>
        <v>0</v>
      </c>
      <c r="J667" s="11"/>
      <c r="K667" s="9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</row>
    <row r="668" spans="1:36" s="81" customFormat="1" x14ac:dyDescent="0.25">
      <c r="A668" s="83" t="s">
        <v>970</v>
      </c>
      <c r="B668" s="189" t="s">
        <v>989</v>
      </c>
      <c r="C668" s="78" t="s">
        <v>990</v>
      </c>
      <c r="D668" s="341">
        <f t="shared" ref="D668:D684" si="102">E668*$E$58</f>
        <v>915.75</v>
      </c>
      <c r="E668" s="84">
        <v>9</v>
      </c>
      <c r="F668" s="264"/>
      <c r="G668" s="148"/>
      <c r="H668" s="334"/>
      <c r="I668" s="61">
        <f t="shared" si="101"/>
        <v>0</v>
      </c>
      <c r="J668" s="7"/>
      <c r="K668" s="9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</row>
    <row r="669" spans="1:36" s="81" customFormat="1" ht="26.4" x14ac:dyDescent="0.25">
      <c r="A669" s="278" t="s">
        <v>970</v>
      </c>
      <c r="B669" s="336" t="s">
        <v>991</v>
      </c>
      <c r="C669" s="209" t="s">
        <v>992</v>
      </c>
      <c r="D669" s="621">
        <f t="shared" si="102"/>
        <v>1017.5</v>
      </c>
      <c r="E669" s="280">
        <v>10</v>
      </c>
      <c r="F669" s="337"/>
      <c r="G669" s="338"/>
      <c r="H669" s="339"/>
      <c r="I669" s="215">
        <f t="shared" si="101"/>
        <v>0</v>
      </c>
      <c r="J669" s="7"/>
      <c r="K669" s="9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</row>
    <row r="670" spans="1:36" x14ac:dyDescent="0.25">
      <c r="A670" s="83" t="s">
        <v>970</v>
      </c>
      <c r="B670" s="189" t="s">
        <v>993</v>
      </c>
      <c r="C670" s="78" t="s">
        <v>994</v>
      </c>
      <c r="D670" s="341">
        <f t="shared" si="102"/>
        <v>1017.5</v>
      </c>
      <c r="E670" s="84">
        <v>10</v>
      </c>
      <c r="F670" s="264"/>
      <c r="G670" s="148"/>
      <c r="H670" s="334"/>
      <c r="I670" s="61">
        <f t="shared" si="101"/>
        <v>0</v>
      </c>
    </row>
    <row r="671" spans="1:36" s="81" customFormat="1" ht="26.4" x14ac:dyDescent="0.25">
      <c r="A671" s="83" t="s">
        <v>970</v>
      </c>
      <c r="B671" s="189" t="s">
        <v>995</v>
      </c>
      <c r="C671" s="78" t="s">
        <v>996</v>
      </c>
      <c r="D671" s="341">
        <f t="shared" si="102"/>
        <v>1119.25</v>
      </c>
      <c r="E671" s="84">
        <v>11</v>
      </c>
      <c r="F671" s="264"/>
      <c r="G671" s="148"/>
      <c r="H671" s="334"/>
      <c r="I671" s="61">
        <f t="shared" si="101"/>
        <v>0</v>
      </c>
      <c r="J671" s="7"/>
      <c r="K671" s="9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</row>
    <row r="672" spans="1:36" s="81" customFormat="1" ht="26.4" x14ac:dyDescent="0.25">
      <c r="A672" s="83" t="s">
        <v>970</v>
      </c>
      <c r="B672" s="189" t="s">
        <v>997</v>
      </c>
      <c r="C672" s="78" t="s">
        <v>998</v>
      </c>
      <c r="D672" s="341">
        <f t="shared" si="102"/>
        <v>1221</v>
      </c>
      <c r="E672" s="84">
        <v>12</v>
      </c>
      <c r="F672" s="264"/>
      <c r="G672" s="148"/>
      <c r="H672" s="334"/>
      <c r="I672" s="61">
        <f t="shared" si="101"/>
        <v>0</v>
      </c>
      <c r="J672" s="7"/>
      <c r="K672" s="9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</row>
    <row r="673" spans="1:36" s="81" customFormat="1" ht="26.4" x14ac:dyDescent="0.25">
      <c r="A673" s="83" t="s">
        <v>970</v>
      </c>
      <c r="B673" s="189" t="s">
        <v>999</v>
      </c>
      <c r="C673" s="78" t="s">
        <v>1000</v>
      </c>
      <c r="D673" s="341">
        <f t="shared" si="102"/>
        <v>1221</v>
      </c>
      <c r="E673" s="84">
        <v>12</v>
      </c>
      <c r="F673" s="264"/>
      <c r="G673" s="148"/>
      <c r="H673" s="334"/>
      <c r="I673" s="61">
        <f t="shared" si="101"/>
        <v>0</v>
      </c>
      <c r="J673" s="7"/>
      <c r="K673" s="9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</row>
    <row r="674" spans="1:36" s="81" customFormat="1" ht="26.4" x14ac:dyDescent="0.25">
      <c r="A674" s="278" t="s">
        <v>970</v>
      </c>
      <c r="B674" s="336" t="s">
        <v>4445</v>
      </c>
      <c r="C674" s="209" t="s">
        <v>4444</v>
      </c>
      <c r="D674" s="621">
        <f t="shared" ref="D674:D675" si="103">E674*$E$58</f>
        <v>1322.75</v>
      </c>
      <c r="E674" s="280">
        <v>13</v>
      </c>
      <c r="F674" s="337"/>
      <c r="G674" s="338"/>
      <c r="H674" s="339"/>
      <c r="I674" s="215">
        <f t="shared" ref="I674:I675" si="104">H674*D674</f>
        <v>0</v>
      </c>
      <c r="J674" s="7"/>
      <c r="K674" s="9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</row>
    <row r="675" spans="1:36" s="81" customFormat="1" ht="26.4" x14ac:dyDescent="0.25">
      <c r="A675" s="83" t="s">
        <v>970</v>
      </c>
      <c r="B675" s="189" t="s">
        <v>4447</v>
      </c>
      <c r="C675" s="78" t="s">
        <v>4446</v>
      </c>
      <c r="D675" s="341">
        <f t="shared" si="103"/>
        <v>1322.75</v>
      </c>
      <c r="E675" s="84">
        <v>13</v>
      </c>
      <c r="F675" s="264"/>
      <c r="G675" s="148"/>
      <c r="H675" s="334"/>
      <c r="I675" s="61">
        <f t="shared" si="104"/>
        <v>0</v>
      </c>
      <c r="J675" s="7"/>
      <c r="K675" s="9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</row>
    <row r="676" spans="1:36" s="81" customFormat="1" ht="26.4" x14ac:dyDescent="0.25">
      <c r="A676" s="278" t="s">
        <v>970</v>
      </c>
      <c r="B676" s="336" t="s">
        <v>4449</v>
      </c>
      <c r="C676" s="209" t="s">
        <v>4448</v>
      </c>
      <c r="D676" s="621">
        <f t="shared" ref="D676:D677" si="105">E676*$E$58</f>
        <v>1322.75</v>
      </c>
      <c r="E676" s="280">
        <v>13</v>
      </c>
      <c r="F676" s="337"/>
      <c r="G676" s="338"/>
      <c r="H676" s="339"/>
      <c r="I676" s="215">
        <f t="shared" ref="I676:I677" si="106">H676*D676</f>
        <v>0</v>
      </c>
      <c r="J676" s="7"/>
      <c r="K676" s="9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</row>
    <row r="677" spans="1:36" s="81" customFormat="1" ht="26.4" x14ac:dyDescent="0.25">
      <c r="A677" s="83" t="s">
        <v>970</v>
      </c>
      <c r="B677" s="189" t="s">
        <v>4451</v>
      </c>
      <c r="C677" s="78" t="s">
        <v>4450</v>
      </c>
      <c r="D677" s="341">
        <f t="shared" si="105"/>
        <v>1322.75</v>
      </c>
      <c r="E677" s="84">
        <v>13</v>
      </c>
      <c r="F677" s="264"/>
      <c r="G677" s="148"/>
      <c r="H677" s="334"/>
      <c r="I677" s="61">
        <f t="shared" si="106"/>
        <v>0</v>
      </c>
      <c r="J677" s="7"/>
      <c r="K677" s="9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</row>
    <row r="678" spans="1:36" s="81" customFormat="1" x14ac:dyDescent="0.25">
      <c r="A678" s="278" t="s">
        <v>970</v>
      </c>
      <c r="B678" s="336" t="s">
        <v>981</v>
      </c>
      <c r="C678" s="209" t="s">
        <v>4837</v>
      </c>
      <c r="D678" s="621">
        <f t="shared" ref="D678" si="107">E678*$E$58</f>
        <v>1322.75</v>
      </c>
      <c r="E678" s="280">
        <v>13</v>
      </c>
      <c r="F678" s="337"/>
      <c r="G678" s="338"/>
      <c r="H678" s="339"/>
      <c r="I678" s="215">
        <f t="shared" ref="I678" si="108">H678*D678</f>
        <v>0</v>
      </c>
      <c r="J678" s="7"/>
      <c r="K678" s="9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</row>
    <row r="679" spans="1:36" s="81" customFormat="1" ht="26.4" x14ac:dyDescent="0.25">
      <c r="A679" s="278" t="s">
        <v>970</v>
      </c>
      <c r="B679" s="336" t="s">
        <v>1001</v>
      </c>
      <c r="C679" s="209" t="s">
        <v>1002</v>
      </c>
      <c r="D679" s="621">
        <f t="shared" si="102"/>
        <v>1424.5</v>
      </c>
      <c r="E679" s="280">
        <v>14</v>
      </c>
      <c r="F679" s="337"/>
      <c r="G679" s="338"/>
      <c r="H679" s="339"/>
      <c r="I679" s="215">
        <f t="shared" si="101"/>
        <v>0</v>
      </c>
      <c r="J679" s="7"/>
      <c r="K679" s="9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</row>
    <row r="680" spans="1:36" s="81" customFormat="1" ht="26.4" x14ac:dyDescent="0.25">
      <c r="A680" s="83" t="s">
        <v>970</v>
      </c>
      <c r="B680" s="189" t="s">
        <v>1003</v>
      </c>
      <c r="C680" s="78" t="s">
        <v>1004</v>
      </c>
      <c r="D680" s="341">
        <f t="shared" si="102"/>
        <v>1424.5</v>
      </c>
      <c r="E680" s="84">
        <v>14</v>
      </c>
      <c r="F680" s="264"/>
      <c r="G680" s="148"/>
      <c r="H680" s="334"/>
      <c r="I680" s="61">
        <f t="shared" si="101"/>
        <v>0</v>
      </c>
      <c r="J680" s="7"/>
      <c r="K680" s="9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</row>
    <row r="681" spans="1:36" s="81" customFormat="1" ht="26.4" x14ac:dyDescent="0.25">
      <c r="A681" s="278" t="s">
        <v>970</v>
      </c>
      <c r="B681" s="336" t="s">
        <v>1005</v>
      </c>
      <c r="C681" s="209" t="s">
        <v>1006</v>
      </c>
      <c r="D681" s="621">
        <f t="shared" si="102"/>
        <v>1424.5</v>
      </c>
      <c r="E681" s="280">
        <v>14</v>
      </c>
      <c r="F681" s="337"/>
      <c r="G681" s="338"/>
      <c r="H681" s="339"/>
      <c r="I681" s="215">
        <f t="shared" si="101"/>
        <v>0</v>
      </c>
      <c r="J681" s="7"/>
      <c r="K681" s="9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</row>
    <row r="682" spans="1:36" s="81" customFormat="1" ht="26.4" x14ac:dyDescent="0.25">
      <c r="A682" s="83" t="s">
        <v>970</v>
      </c>
      <c r="B682" s="189" t="s">
        <v>1007</v>
      </c>
      <c r="C682" s="78" t="s">
        <v>1008</v>
      </c>
      <c r="D682" s="341">
        <f t="shared" si="102"/>
        <v>1424.5</v>
      </c>
      <c r="E682" s="84">
        <v>14</v>
      </c>
      <c r="F682" s="264"/>
      <c r="G682" s="148"/>
      <c r="H682" s="334"/>
      <c r="I682" s="61">
        <f t="shared" si="101"/>
        <v>0</v>
      </c>
      <c r="J682" s="7"/>
      <c r="K682" s="9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</row>
    <row r="683" spans="1:36" s="81" customFormat="1" ht="26.4" x14ac:dyDescent="0.25">
      <c r="A683" s="278" t="s">
        <v>970</v>
      </c>
      <c r="B683" s="336" t="s">
        <v>4443</v>
      </c>
      <c r="C683" s="209" t="s">
        <v>4442</v>
      </c>
      <c r="D683" s="621">
        <f t="shared" si="102"/>
        <v>1424.5</v>
      </c>
      <c r="E683" s="280">
        <v>14</v>
      </c>
      <c r="F683" s="337"/>
      <c r="G683" s="338"/>
      <c r="H683" s="339"/>
      <c r="I683" s="215">
        <f t="shared" si="101"/>
        <v>0</v>
      </c>
      <c r="J683" s="7"/>
      <c r="K683" s="9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</row>
    <row r="684" spans="1:36" s="685" customFormat="1" ht="26.4" x14ac:dyDescent="0.25">
      <c r="A684" s="723" t="s">
        <v>970</v>
      </c>
      <c r="B684" s="761" t="s">
        <v>4839</v>
      </c>
      <c r="C684" s="674" t="s">
        <v>4838</v>
      </c>
      <c r="D684" s="762">
        <f t="shared" si="102"/>
        <v>1526.25</v>
      </c>
      <c r="E684" s="763">
        <v>15</v>
      </c>
      <c r="F684" s="745"/>
      <c r="G684" s="764"/>
      <c r="H684" s="765"/>
      <c r="I684" s="680">
        <f t="shared" si="101"/>
        <v>0</v>
      </c>
      <c r="K684" s="684"/>
    </row>
    <row r="685" spans="1:36" ht="13.8" thickBot="1" x14ac:dyDescent="0.3">
      <c r="A685" s="83" t="s">
        <v>71</v>
      </c>
      <c r="B685" s="189" t="s">
        <v>1009</v>
      </c>
      <c r="C685" s="190" t="s">
        <v>1010</v>
      </c>
      <c r="D685" s="341">
        <f>E685*E58</f>
        <v>1208.7900000000002</v>
      </c>
      <c r="E685" s="84">
        <v>11.88</v>
      </c>
      <c r="F685" s="264"/>
      <c r="G685" s="59"/>
      <c r="H685" s="148"/>
      <c r="I685" s="149">
        <f t="shared" si="101"/>
        <v>0</v>
      </c>
      <c r="J685" s="11"/>
    </row>
    <row r="686" spans="1:36" ht="15.6" x14ac:dyDescent="0.25">
      <c r="A686" s="775" t="s">
        <v>1011</v>
      </c>
      <c r="B686" s="775"/>
      <c r="C686" s="775"/>
      <c r="D686" s="775"/>
      <c r="E686" s="775"/>
      <c r="F686" s="775"/>
      <c r="G686" s="775"/>
      <c r="H686" s="775"/>
      <c r="I686" s="775"/>
      <c r="J686" s="11"/>
    </row>
    <row r="687" spans="1:36" ht="15.6" x14ac:dyDescent="0.3">
      <c r="A687" s="771" t="s">
        <v>1012</v>
      </c>
      <c r="B687" s="771"/>
      <c r="C687" s="771"/>
      <c r="D687" s="771"/>
      <c r="E687" s="771"/>
      <c r="F687" s="771"/>
      <c r="G687" s="771"/>
      <c r="H687" s="771"/>
      <c r="I687" s="771"/>
      <c r="J687" s="11"/>
    </row>
    <row r="688" spans="1:36" x14ac:dyDescent="0.25">
      <c r="A688" s="65" t="s">
        <v>1013</v>
      </c>
      <c r="B688" s="700" t="s">
        <v>1014</v>
      </c>
      <c r="C688" s="66" t="s">
        <v>1015</v>
      </c>
      <c r="D688" s="342">
        <f>E688*$E$58</f>
        <v>376.47500000000002</v>
      </c>
      <c r="E688" s="108">
        <v>3.7</v>
      </c>
      <c r="F688" s="343"/>
      <c r="G688" s="94"/>
      <c r="H688" s="117"/>
      <c r="I688" s="187">
        <f t="shared" ref="I688:I698" si="109">H688*D688</f>
        <v>0</v>
      </c>
      <c r="J688" s="11"/>
    </row>
    <row r="689" spans="1:36" x14ac:dyDescent="0.25">
      <c r="A689" s="56" t="s">
        <v>28</v>
      </c>
      <c r="B689" s="159" t="s">
        <v>1016</v>
      </c>
      <c r="C689" s="57" t="s">
        <v>1017</v>
      </c>
      <c r="D689" s="129">
        <f>E689*$E$58</f>
        <v>507.73250000000002</v>
      </c>
      <c r="E689" s="112">
        <v>4.99</v>
      </c>
      <c r="F689" s="344"/>
      <c r="G689" s="89"/>
      <c r="H689" s="135"/>
      <c r="I689" s="182">
        <f t="shared" si="109"/>
        <v>0</v>
      </c>
      <c r="J689" s="11"/>
    </row>
    <row r="690" spans="1:36" ht="26.4" x14ac:dyDescent="0.25">
      <c r="A690" s="65" t="s">
        <v>137</v>
      </c>
      <c r="B690" s="162" t="s">
        <v>1018</v>
      </c>
      <c r="C690" s="66" t="s">
        <v>1019</v>
      </c>
      <c r="D690" s="342">
        <f>F690*$F$58</f>
        <v>421.66250000000002</v>
      </c>
      <c r="E690" s="108"/>
      <c r="F690" s="343">
        <v>3.95</v>
      </c>
      <c r="G690" s="94"/>
      <c r="H690" s="117"/>
      <c r="I690" s="187">
        <f t="shared" si="109"/>
        <v>0</v>
      </c>
      <c r="J690" s="11"/>
    </row>
    <row r="691" spans="1:36" x14ac:dyDescent="0.25">
      <c r="A691" s="56" t="s">
        <v>252</v>
      </c>
      <c r="B691" s="159" t="s">
        <v>1020</v>
      </c>
      <c r="C691" s="57" t="s">
        <v>1021</v>
      </c>
      <c r="D691" s="129">
        <f>F691*$F$58</f>
        <v>533.75</v>
      </c>
      <c r="E691" s="112"/>
      <c r="F691" s="344">
        <v>5</v>
      </c>
      <c r="G691" s="89"/>
      <c r="H691" s="135"/>
      <c r="I691" s="182">
        <f t="shared" si="109"/>
        <v>0</v>
      </c>
      <c r="J691" s="11"/>
    </row>
    <row r="692" spans="1:36" ht="26.4" x14ac:dyDescent="0.25">
      <c r="A692" s="65" t="s">
        <v>864</v>
      </c>
      <c r="B692" s="162" t="s">
        <v>122</v>
      </c>
      <c r="C692" s="66" t="s">
        <v>1022</v>
      </c>
      <c r="D692" s="342">
        <f>E692*$E$58</f>
        <v>5087.5</v>
      </c>
      <c r="E692" s="108">
        <v>50</v>
      </c>
      <c r="F692" s="343"/>
      <c r="G692" s="94"/>
      <c r="H692" s="117"/>
      <c r="I692" s="187">
        <f t="shared" si="109"/>
        <v>0</v>
      </c>
      <c r="J692" s="11"/>
    </row>
    <row r="693" spans="1:36" ht="26.4" x14ac:dyDescent="0.25">
      <c r="A693" s="65" t="s">
        <v>864</v>
      </c>
      <c r="B693" s="162" t="s">
        <v>122</v>
      </c>
      <c r="C693" s="66" t="s">
        <v>4723</v>
      </c>
      <c r="D693" s="342">
        <f>E693*$E$58</f>
        <v>6105</v>
      </c>
      <c r="E693" s="108">
        <v>60</v>
      </c>
      <c r="F693" s="343"/>
      <c r="G693" s="94"/>
      <c r="H693" s="117"/>
      <c r="I693" s="187">
        <f t="shared" ref="I693" si="110">H693*D693</f>
        <v>0</v>
      </c>
      <c r="J693" s="11"/>
    </row>
    <row r="694" spans="1:36" ht="26.4" x14ac:dyDescent="0.25">
      <c r="A694" s="56" t="s">
        <v>437</v>
      </c>
      <c r="B694" s="681"/>
      <c r="C694" s="57" t="s">
        <v>1023</v>
      </c>
      <c r="D694" s="129">
        <f>F694*$F$58</f>
        <v>1067.5</v>
      </c>
      <c r="E694" s="112"/>
      <c r="F694" s="344">
        <v>10</v>
      </c>
      <c r="G694" s="89"/>
      <c r="H694" s="135"/>
      <c r="I694" s="182">
        <f t="shared" si="109"/>
        <v>0</v>
      </c>
      <c r="J694" s="11"/>
    </row>
    <row r="695" spans="1:36" x14ac:dyDescent="0.25">
      <c r="A695" s="65" t="s">
        <v>1013</v>
      </c>
      <c r="B695" s="700" t="s">
        <v>1024</v>
      </c>
      <c r="C695" s="66" t="s">
        <v>1025</v>
      </c>
      <c r="D695" s="342">
        <f>E695*$E$58</f>
        <v>376.47500000000002</v>
      </c>
      <c r="E695" s="108">
        <v>3.7</v>
      </c>
      <c r="F695" s="343"/>
      <c r="G695" s="94"/>
      <c r="H695" s="117"/>
      <c r="I695" s="187">
        <f t="shared" si="109"/>
        <v>0</v>
      </c>
      <c r="J695" s="11"/>
    </row>
    <row r="696" spans="1:36" x14ac:dyDescent="0.25">
      <c r="A696" s="56" t="s">
        <v>1013</v>
      </c>
      <c r="B696" s="681" t="s">
        <v>1026</v>
      </c>
      <c r="C696" s="57" t="s">
        <v>1027</v>
      </c>
      <c r="D696" s="129">
        <f>E696*$E$58</f>
        <v>376.47500000000002</v>
      </c>
      <c r="E696" s="112">
        <v>3.7</v>
      </c>
      <c r="F696" s="344"/>
      <c r="G696" s="89"/>
      <c r="H696" s="135"/>
      <c r="I696" s="182">
        <f t="shared" si="109"/>
        <v>0</v>
      </c>
      <c r="J696" s="11"/>
    </row>
    <row r="697" spans="1:36" ht="26.4" x14ac:dyDescent="0.25">
      <c r="A697" s="65" t="s">
        <v>137</v>
      </c>
      <c r="B697" s="162" t="s">
        <v>1028</v>
      </c>
      <c r="C697" s="66" t="s">
        <v>1029</v>
      </c>
      <c r="D697" s="342">
        <f>F697*$F$58</f>
        <v>421.66250000000002</v>
      </c>
      <c r="E697" s="108"/>
      <c r="F697" s="343">
        <v>3.95</v>
      </c>
      <c r="G697" s="94"/>
      <c r="H697" s="117"/>
      <c r="I697" s="187">
        <f t="shared" si="109"/>
        <v>0</v>
      </c>
      <c r="J697" s="11"/>
    </row>
    <row r="698" spans="1:36" ht="26.4" x14ac:dyDescent="0.25">
      <c r="A698" s="56" t="s">
        <v>373</v>
      </c>
      <c r="B698" s="681" t="s">
        <v>1030</v>
      </c>
      <c r="C698" s="57" t="s">
        <v>1031</v>
      </c>
      <c r="D698" s="111">
        <f>F698*$F$58</f>
        <v>1174.25</v>
      </c>
      <c r="E698" s="112"/>
      <c r="F698" s="344">
        <v>11</v>
      </c>
      <c r="G698" s="89"/>
      <c r="H698" s="116"/>
      <c r="I698" s="182">
        <f t="shared" si="109"/>
        <v>0</v>
      </c>
      <c r="J698" s="11"/>
    </row>
    <row r="699" spans="1:36" ht="15.6" x14ac:dyDescent="0.3">
      <c r="A699" s="776" t="s">
        <v>1032</v>
      </c>
      <c r="B699" s="776"/>
      <c r="C699" s="776"/>
      <c r="D699" s="776"/>
      <c r="E699" s="776"/>
      <c r="F699" s="776"/>
      <c r="G699" s="776"/>
      <c r="H699" s="776"/>
      <c r="I699" s="776"/>
      <c r="J699" s="11"/>
    </row>
    <row r="700" spans="1:36" ht="26.4" x14ac:dyDescent="0.25">
      <c r="A700" s="56" t="s">
        <v>137</v>
      </c>
      <c r="B700" s="159" t="s">
        <v>1033</v>
      </c>
      <c r="C700" s="57" t="s">
        <v>1034</v>
      </c>
      <c r="D700" s="58">
        <f>F700*$F$58</f>
        <v>421.66250000000002</v>
      </c>
      <c r="E700" s="112"/>
      <c r="F700" s="344">
        <v>3.95</v>
      </c>
      <c r="G700" s="89"/>
      <c r="H700" s="116"/>
      <c r="I700" s="182">
        <f t="shared" ref="I700:I727" si="111">H700*D700</f>
        <v>0</v>
      </c>
      <c r="J700" s="11"/>
    </row>
    <row r="701" spans="1:36" s="81" customFormat="1" x14ac:dyDescent="0.25">
      <c r="A701" s="65" t="s">
        <v>1013</v>
      </c>
      <c r="B701" s="700" t="s">
        <v>1035</v>
      </c>
      <c r="C701" s="66" t="s">
        <v>1036</v>
      </c>
      <c r="D701" s="342">
        <f>E701*$E$58</f>
        <v>376.47500000000002</v>
      </c>
      <c r="E701" s="108">
        <v>3.7</v>
      </c>
      <c r="F701" s="343"/>
      <c r="G701" s="94"/>
      <c r="H701" s="117"/>
      <c r="I701" s="187">
        <f t="shared" si="111"/>
        <v>0</v>
      </c>
      <c r="J701" s="77"/>
      <c r="K701" s="9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</row>
    <row r="702" spans="1:36" s="81" customFormat="1" x14ac:dyDescent="0.25">
      <c r="A702" s="56" t="s">
        <v>252</v>
      </c>
      <c r="B702" s="55" t="s">
        <v>1037</v>
      </c>
      <c r="C702" s="57" t="s">
        <v>1038</v>
      </c>
      <c r="D702" s="58">
        <f>F702*$F$58</f>
        <v>533.75</v>
      </c>
      <c r="E702" s="113"/>
      <c r="F702" s="167">
        <v>5</v>
      </c>
      <c r="G702" s="59"/>
      <c r="H702" s="60"/>
      <c r="I702" s="61">
        <f t="shared" si="111"/>
        <v>0</v>
      </c>
      <c r="J702" s="11"/>
      <c r="K702" s="9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</row>
    <row r="703" spans="1:36" s="81" customFormat="1" x14ac:dyDescent="0.25">
      <c r="A703" s="65" t="s">
        <v>1013</v>
      </c>
      <c r="B703" s="700" t="s">
        <v>1039</v>
      </c>
      <c r="C703" s="66" t="s">
        <v>1040</v>
      </c>
      <c r="D703" s="342">
        <f>E703*$E$58</f>
        <v>376.47500000000002</v>
      </c>
      <c r="E703" s="108">
        <v>3.7</v>
      </c>
      <c r="F703" s="343"/>
      <c r="G703" s="94"/>
      <c r="H703" s="117"/>
      <c r="I703" s="68">
        <f t="shared" si="111"/>
        <v>0</v>
      </c>
      <c r="J703" s="11"/>
      <c r="K703" s="9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</row>
    <row r="704" spans="1:36" x14ac:dyDescent="0.25">
      <c r="A704" s="56" t="s">
        <v>1013</v>
      </c>
      <c r="B704" s="681" t="s">
        <v>1041</v>
      </c>
      <c r="C704" s="57" t="s">
        <v>1042</v>
      </c>
      <c r="D704" s="111">
        <f>E704*$E$58</f>
        <v>376.47500000000002</v>
      </c>
      <c r="E704" s="113">
        <v>3.7</v>
      </c>
      <c r="F704" s="167"/>
      <c r="G704" s="59"/>
      <c r="H704" s="60"/>
      <c r="I704" s="61">
        <f t="shared" si="111"/>
        <v>0</v>
      </c>
      <c r="J704" s="11"/>
    </row>
    <row r="705" spans="1:36" ht="26.4" x14ac:dyDescent="0.25">
      <c r="A705" s="56" t="s">
        <v>137</v>
      </c>
      <c r="B705" s="159" t="s">
        <v>1033</v>
      </c>
      <c r="C705" s="57" t="s">
        <v>1043</v>
      </c>
      <c r="D705" s="129">
        <f>F705*$F$58</f>
        <v>421.66250000000002</v>
      </c>
      <c r="E705" s="112"/>
      <c r="F705" s="344">
        <v>3.95</v>
      </c>
      <c r="G705" s="89"/>
      <c r="H705" s="135"/>
      <c r="I705" s="182">
        <f t="shared" si="111"/>
        <v>0</v>
      </c>
      <c r="J705" s="11"/>
    </row>
    <row r="706" spans="1:36" s="81" customFormat="1" ht="26.4" x14ac:dyDescent="0.25">
      <c r="A706" s="64" t="s">
        <v>20</v>
      </c>
      <c r="B706" s="55"/>
      <c r="C706" s="78" t="s">
        <v>1044</v>
      </c>
      <c r="D706" s="88">
        <f t="shared" ref="D706:D727" si="112">E706*$E$58</f>
        <v>680.7075000000001</v>
      </c>
      <c r="E706" s="101">
        <v>6.69</v>
      </c>
      <c r="F706" s="89"/>
      <c r="G706" s="89"/>
      <c r="H706" s="135"/>
      <c r="I706" s="187">
        <f t="shared" si="111"/>
        <v>0</v>
      </c>
      <c r="J706" s="11"/>
      <c r="K706" s="9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</row>
    <row r="707" spans="1:36" ht="26.4" x14ac:dyDescent="0.25">
      <c r="A707" s="64" t="s">
        <v>20</v>
      </c>
      <c r="B707" s="64" t="s">
        <v>1045</v>
      </c>
      <c r="C707" s="78" t="s">
        <v>1046</v>
      </c>
      <c r="D707" s="69">
        <f t="shared" si="112"/>
        <v>680.7075000000001</v>
      </c>
      <c r="E707" s="101">
        <v>6.69</v>
      </c>
      <c r="F707" s="94"/>
      <c r="G707" s="94"/>
      <c r="H707" s="345"/>
      <c r="I707" s="187">
        <f t="shared" si="111"/>
        <v>0</v>
      </c>
      <c r="J707" s="77"/>
    </row>
    <row r="708" spans="1:36" s="81" customFormat="1" ht="26.4" x14ac:dyDescent="0.25">
      <c r="A708" s="55" t="s">
        <v>1013</v>
      </c>
      <c r="B708" s="55" t="s">
        <v>1047</v>
      </c>
      <c r="C708" s="78" t="s">
        <v>1048</v>
      </c>
      <c r="D708" s="69">
        <f t="shared" si="112"/>
        <v>508.75</v>
      </c>
      <c r="E708" s="59">
        <v>5</v>
      </c>
      <c r="F708" s="59"/>
      <c r="G708" s="59"/>
      <c r="H708" s="346"/>
      <c r="I708" s="125">
        <f t="shared" si="111"/>
        <v>0</v>
      </c>
      <c r="J708" s="77"/>
      <c r="K708" s="9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</row>
    <row r="709" spans="1:36" s="81" customFormat="1" ht="26.4" x14ac:dyDescent="0.25">
      <c r="A709" s="64" t="s">
        <v>1013</v>
      </c>
      <c r="B709" s="64" t="s">
        <v>1049</v>
      </c>
      <c r="C709" s="79" t="s">
        <v>1050</v>
      </c>
      <c r="D709" s="63">
        <f t="shared" si="112"/>
        <v>508.75</v>
      </c>
      <c r="E709" s="52">
        <v>5</v>
      </c>
      <c r="F709" s="52"/>
      <c r="G709" s="52"/>
      <c r="H709" s="347"/>
      <c r="I709" s="133">
        <f t="shared" si="111"/>
        <v>0</v>
      </c>
      <c r="J709" s="77"/>
      <c r="K709" s="9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</row>
    <row r="710" spans="1:36" s="81" customFormat="1" ht="26.4" x14ac:dyDescent="0.25">
      <c r="A710" s="55" t="s">
        <v>20</v>
      </c>
      <c r="B710" s="55" t="s">
        <v>1051</v>
      </c>
      <c r="C710" s="78" t="s">
        <v>4691</v>
      </c>
      <c r="D710" s="69">
        <f t="shared" si="112"/>
        <v>707.16250000000002</v>
      </c>
      <c r="E710" s="59">
        <v>6.95</v>
      </c>
      <c r="F710" s="59"/>
      <c r="G710" s="59"/>
      <c r="H710" s="346"/>
      <c r="I710" s="125">
        <f t="shared" si="111"/>
        <v>0</v>
      </c>
      <c r="J710" s="77"/>
      <c r="K710" s="9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</row>
    <row r="711" spans="1:36" s="81" customFormat="1" ht="26.4" x14ac:dyDescent="0.25">
      <c r="A711" s="55" t="s">
        <v>71</v>
      </c>
      <c r="B711" s="55" t="s">
        <v>1052</v>
      </c>
      <c r="C711" s="78" t="s">
        <v>1053</v>
      </c>
      <c r="D711" s="69">
        <f t="shared" si="112"/>
        <v>760.07249999999999</v>
      </c>
      <c r="E711" s="59">
        <v>7.47</v>
      </c>
      <c r="F711" s="59"/>
      <c r="G711" s="59"/>
      <c r="H711" s="346"/>
      <c r="I711" s="125">
        <f t="shared" si="111"/>
        <v>0</v>
      </c>
      <c r="J711" s="11"/>
      <c r="K711" s="9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</row>
    <row r="712" spans="1:36" s="81" customFormat="1" ht="26.4" x14ac:dyDescent="0.25">
      <c r="A712" s="64" t="s">
        <v>71</v>
      </c>
      <c r="B712" s="64" t="s">
        <v>1052</v>
      </c>
      <c r="C712" s="79" t="s">
        <v>1054</v>
      </c>
      <c r="D712" s="63">
        <f t="shared" si="112"/>
        <v>4560.4350000000004</v>
      </c>
      <c r="E712" s="52">
        <v>44.82</v>
      </c>
      <c r="F712" s="52"/>
      <c r="G712" s="52"/>
      <c r="H712" s="347"/>
      <c r="I712" s="133">
        <f t="shared" si="111"/>
        <v>0</v>
      </c>
      <c r="J712" s="11"/>
      <c r="K712" s="9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</row>
    <row r="713" spans="1:36" s="81" customFormat="1" ht="26.4" x14ac:dyDescent="0.25">
      <c r="A713" s="55" t="s">
        <v>26</v>
      </c>
      <c r="B713" s="55" t="s">
        <v>1055</v>
      </c>
      <c r="C713" s="78" t="s">
        <v>1056</v>
      </c>
      <c r="D713" s="69">
        <f t="shared" si="112"/>
        <v>763.125</v>
      </c>
      <c r="E713" s="59">
        <v>7.5</v>
      </c>
      <c r="F713" s="59"/>
      <c r="G713" s="59"/>
      <c r="H713" s="346"/>
      <c r="I713" s="125">
        <f t="shared" si="111"/>
        <v>0</v>
      </c>
      <c r="J713" s="11"/>
      <c r="K713" s="9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</row>
    <row r="714" spans="1:36" ht="26.4" x14ac:dyDescent="0.25">
      <c r="A714" s="55" t="s">
        <v>1013</v>
      </c>
      <c r="B714" s="55" t="s">
        <v>1057</v>
      </c>
      <c r="C714" s="78" t="s">
        <v>1058</v>
      </c>
      <c r="D714" s="69">
        <f t="shared" si="112"/>
        <v>508.75</v>
      </c>
      <c r="E714" s="59">
        <v>5</v>
      </c>
      <c r="F714" s="59"/>
      <c r="G714" s="59"/>
      <c r="H714" s="346"/>
      <c r="I714" s="125">
        <f t="shared" si="111"/>
        <v>0</v>
      </c>
      <c r="J714" s="11"/>
    </row>
    <row r="715" spans="1:36" x14ac:dyDescent="0.25">
      <c r="A715" s="55" t="s">
        <v>71</v>
      </c>
      <c r="B715" s="55" t="s">
        <v>1059</v>
      </c>
      <c r="C715" s="78" t="s">
        <v>1060</v>
      </c>
      <c r="D715" s="69">
        <f t="shared" si="112"/>
        <v>609.48250000000007</v>
      </c>
      <c r="E715" s="59">
        <v>5.99</v>
      </c>
      <c r="F715" s="59"/>
      <c r="G715" s="59"/>
      <c r="H715" s="346"/>
      <c r="I715" s="125">
        <f t="shared" si="111"/>
        <v>0</v>
      </c>
      <c r="J715" s="11"/>
    </row>
    <row r="716" spans="1:36" ht="26.4" x14ac:dyDescent="0.25">
      <c r="A716" s="55" t="s">
        <v>71</v>
      </c>
      <c r="B716" s="55" t="s">
        <v>1061</v>
      </c>
      <c r="C716" s="78" t="s">
        <v>1062</v>
      </c>
      <c r="D716" s="69">
        <f t="shared" si="112"/>
        <v>760.07249999999999</v>
      </c>
      <c r="E716" s="59">
        <v>7.47</v>
      </c>
      <c r="F716" s="59"/>
      <c r="G716" s="59"/>
      <c r="H716" s="346"/>
      <c r="I716" s="125">
        <f t="shared" si="111"/>
        <v>0</v>
      </c>
      <c r="J716" s="11"/>
    </row>
    <row r="717" spans="1:36" ht="26.4" x14ac:dyDescent="0.25">
      <c r="A717" s="64" t="s">
        <v>71</v>
      </c>
      <c r="B717" s="64" t="s">
        <v>1061</v>
      </c>
      <c r="C717" s="79" t="s">
        <v>1063</v>
      </c>
      <c r="D717" s="63">
        <f t="shared" si="112"/>
        <v>4560.4350000000004</v>
      </c>
      <c r="E717" s="52">
        <v>44.82</v>
      </c>
      <c r="F717" s="52"/>
      <c r="G717" s="52"/>
      <c r="H717" s="347"/>
      <c r="I717" s="133">
        <f t="shared" si="111"/>
        <v>0</v>
      </c>
      <c r="J717" s="11"/>
    </row>
    <row r="718" spans="1:36" ht="26.4" x14ac:dyDescent="0.25">
      <c r="A718" s="55" t="s">
        <v>26</v>
      </c>
      <c r="B718" s="55" t="s">
        <v>1064</v>
      </c>
      <c r="C718" s="78" t="s">
        <v>1065</v>
      </c>
      <c r="D718" s="69">
        <f t="shared" si="112"/>
        <v>763.125</v>
      </c>
      <c r="E718" s="59">
        <v>7.5</v>
      </c>
      <c r="F718" s="59"/>
      <c r="G718" s="59"/>
      <c r="H718" s="346"/>
      <c r="I718" s="125">
        <f t="shared" si="111"/>
        <v>0</v>
      </c>
      <c r="J718" s="11"/>
    </row>
    <row r="719" spans="1:36" ht="26.4" x14ac:dyDescent="0.25">
      <c r="A719" s="64" t="s">
        <v>1013</v>
      </c>
      <c r="B719" s="64" t="s">
        <v>1066</v>
      </c>
      <c r="C719" s="79" t="s">
        <v>1067</v>
      </c>
      <c r="D719" s="63">
        <f t="shared" si="112"/>
        <v>508.75</v>
      </c>
      <c r="E719" s="52">
        <v>5</v>
      </c>
      <c r="F719" s="52"/>
      <c r="G719" s="52"/>
      <c r="H719" s="347"/>
      <c r="I719" s="133">
        <f t="shared" si="111"/>
        <v>0</v>
      </c>
      <c r="J719" s="11"/>
    </row>
    <row r="720" spans="1:36" ht="26.4" x14ac:dyDescent="0.25">
      <c r="A720" s="55" t="s">
        <v>1013</v>
      </c>
      <c r="B720" s="55" t="s">
        <v>1068</v>
      </c>
      <c r="C720" s="78" t="s">
        <v>1069</v>
      </c>
      <c r="D720" s="69">
        <f t="shared" si="112"/>
        <v>508.75</v>
      </c>
      <c r="E720" s="59">
        <v>5</v>
      </c>
      <c r="F720" s="59"/>
      <c r="G720" s="59"/>
      <c r="H720" s="346"/>
      <c r="I720" s="125">
        <f t="shared" si="111"/>
        <v>0</v>
      </c>
      <c r="J720" s="11"/>
    </row>
    <row r="721" spans="1:10" x14ac:dyDescent="0.25">
      <c r="A721" s="64" t="s">
        <v>1013</v>
      </c>
      <c r="B721" s="64" t="s">
        <v>1070</v>
      </c>
      <c r="C721" s="79" t="s">
        <v>1071</v>
      </c>
      <c r="D721" s="63">
        <f t="shared" si="112"/>
        <v>508.75</v>
      </c>
      <c r="E721" s="52">
        <v>5</v>
      </c>
      <c r="F721" s="52"/>
      <c r="G721" s="52"/>
      <c r="H721" s="347"/>
      <c r="I721" s="133">
        <f t="shared" si="111"/>
        <v>0</v>
      </c>
      <c r="J721" s="11"/>
    </row>
    <row r="722" spans="1:10" x14ac:dyDescent="0.25">
      <c r="A722" s="55" t="s">
        <v>1013</v>
      </c>
      <c r="B722" s="55" t="s">
        <v>1072</v>
      </c>
      <c r="C722" s="78" t="s">
        <v>1073</v>
      </c>
      <c r="D722" s="69">
        <f t="shared" si="112"/>
        <v>508.75</v>
      </c>
      <c r="E722" s="59">
        <v>5</v>
      </c>
      <c r="F722" s="59"/>
      <c r="G722" s="59"/>
      <c r="H722" s="346"/>
      <c r="I722" s="125">
        <f t="shared" si="111"/>
        <v>0</v>
      </c>
      <c r="J722" s="11"/>
    </row>
    <row r="723" spans="1:10" x14ac:dyDescent="0.25">
      <c r="A723" s="64" t="s">
        <v>1013</v>
      </c>
      <c r="B723" s="64" t="s">
        <v>1074</v>
      </c>
      <c r="C723" s="79" t="s">
        <v>1075</v>
      </c>
      <c r="D723" s="63">
        <f t="shared" si="112"/>
        <v>508.75</v>
      </c>
      <c r="E723" s="52">
        <v>5</v>
      </c>
      <c r="F723" s="52"/>
      <c r="G723" s="52"/>
      <c r="H723" s="347"/>
      <c r="I723" s="133">
        <f t="shared" si="111"/>
        <v>0</v>
      </c>
      <c r="J723" s="11"/>
    </row>
    <row r="724" spans="1:10" x14ac:dyDescent="0.25">
      <c r="A724" s="55" t="s">
        <v>1013</v>
      </c>
      <c r="B724" s="55" t="s">
        <v>1076</v>
      </c>
      <c r="C724" s="78" t="s">
        <v>1077</v>
      </c>
      <c r="D724" s="69">
        <f t="shared" si="112"/>
        <v>508.75</v>
      </c>
      <c r="E724" s="59">
        <v>5</v>
      </c>
      <c r="F724" s="59"/>
      <c r="G724" s="59"/>
      <c r="H724" s="346"/>
      <c r="I724" s="125">
        <f t="shared" si="111"/>
        <v>0</v>
      </c>
      <c r="J724" s="11"/>
    </row>
    <row r="725" spans="1:10" x14ac:dyDescent="0.25">
      <c r="A725" s="64" t="s">
        <v>1013</v>
      </c>
      <c r="B725" s="64" t="s">
        <v>1078</v>
      </c>
      <c r="C725" s="79" t="s">
        <v>1079</v>
      </c>
      <c r="D725" s="63">
        <f t="shared" si="112"/>
        <v>508.75</v>
      </c>
      <c r="E725" s="52">
        <v>5</v>
      </c>
      <c r="F725" s="52"/>
      <c r="G725" s="52"/>
      <c r="H725" s="347"/>
      <c r="I725" s="133">
        <f t="shared" si="111"/>
        <v>0</v>
      </c>
      <c r="J725" s="11"/>
    </row>
    <row r="726" spans="1:10" x14ac:dyDescent="0.25">
      <c r="A726" s="55" t="s">
        <v>1013</v>
      </c>
      <c r="B726" s="55" t="s">
        <v>1080</v>
      </c>
      <c r="C726" s="78" t="s">
        <v>1081</v>
      </c>
      <c r="D726" s="69">
        <f t="shared" si="112"/>
        <v>508.75</v>
      </c>
      <c r="E726" s="59">
        <v>5</v>
      </c>
      <c r="F726" s="59"/>
      <c r="G726" s="59"/>
      <c r="H726" s="346"/>
      <c r="I726" s="125">
        <f t="shared" si="111"/>
        <v>0</v>
      </c>
      <c r="J726" s="11"/>
    </row>
    <row r="727" spans="1:10" x14ac:dyDescent="0.25">
      <c r="A727" s="64" t="s">
        <v>1013</v>
      </c>
      <c r="B727" s="64" t="s">
        <v>1082</v>
      </c>
      <c r="C727" s="79" t="s">
        <v>1083</v>
      </c>
      <c r="D727" s="63">
        <f t="shared" si="112"/>
        <v>508.75</v>
      </c>
      <c r="E727" s="52">
        <v>5</v>
      </c>
      <c r="F727" s="52"/>
      <c r="G727" s="52"/>
      <c r="H727" s="347"/>
      <c r="I727" s="133">
        <f t="shared" si="111"/>
        <v>0</v>
      </c>
      <c r="J727" s="11"/>
    </row>
    <row r="728" spans="1:10" ht="15.6" x14ac:dyDescent="0.3">
      <c r="A728" s="776" t="s">
        <v>1084</v>
      </c>
      <c r="B728" s="776"/>
      <c r="C728" s="776"/>
      <c r="D728" s="776"/>
      <c r="E728" s="776"/>
      <c r="F728" s="776"/>
      <c r="G728" s="776"/>
      <c r="H728" s="776"/>
      <c r="I728" s="776"/>
      <c r="J728" s="11"/>
    </row>
    <row r="729" spans="1:10" x14ac:dyDescent="0.25">
      <c r="A729" s="64" t="s">
        <v>1013</v>
      </c>
      <c r="B729" s="64" t="s">
        <v>1085</v>
      </c>
      <c r="C729" s="79" t="s">
        <v>1086</v>
      </c>
      <c r="D729" s="63">
        <f t="shared" ref="D729:D742" si="113">E729*$E$58</f>
        <v>508.75</v>
      </c>
      <c r="E729" s="52">
        <v>5</v>
      </c>
      <c r="F729" s="52"/>
      <c r="G729" s="52"/>
      <c r="H729" s="347"/>
      <c r="I729" s="133">
        <f t="shared" ref="I729:I743" si="114">H729*D729</f>
        <v>0</v>
      </c>
      <c r="J729" s="11"/>
    </row>
    <row r="730" spans="1:10" x14ac:dyDescent="0.25">
      <c r="A730" s="55" t="s">
        <v>1013</v>
      </c>
      <c r="B730" s="55" t="s">
        <v>1087</v>
      </c>
      <c r="C730" s="78" t="s">
        <v>1088</v>
      </c>
      <c r="D730" s="69">
        <f t="shared" si="113"/>
        <v>508.75</v>
      </c>
      <c r="E730" s="59">
        <v>5</v>
      </c>
      <c r="F730" s="59"/>
      <c r="G730" s="59"/>
      <c r="H730" s="346"/>
      <c r="I730" s="125">
        <f t="shared" si="114"/>
        <v>0</v>
      </c>
      <c r="J730" s="11"/>
    </row>
    <row r="731" spans="1:10" ht="26.4" x14ac:dyDescent="0.25">
      <c r="A731" s="672" t="s">
        <v>20</v>
      </c>
      <c r="B731" s="672" t="s">
        <v>1051</v>
      </c>
      <c r="C731" s="674" t="s">
        <v>4692</v>
      </c>
      <c r="D731" s="746">
        <f t="shared" ref="D731" si="115">E731*$E$58</f>
        <v>610.5</v>
      </c>
      <c r="E731" s="678">
        <v>6</v>
      </c>
      <c r="F731" s="678"/>
      <c r="G731" s="678"/>
      <c r="H731" s="747"/>
      <c r="I731" s="748">
        <f t="shared" ref="I731" si="116">H731*D731</f>
        <v>0</v>
      </c>
      <c r="J731" s="11"/>
    </row>
    <row r="732" spans="1:10" x14ac:dyDescent="0.25">
      <c r="A732" s="64" t="s">
        <v>1013</v>
      </c>
      <c r="B732" s="64" t="s">
        <v>1089</v>
      </c>
      <c r="C732" s="79" t="s">
        <v>1090</v>
      </c>
      <c r="D732" s="63">
        <f t="shared" si="113"/>
        <v>508.75</v>
      </c>
      <c r="E732" s="52">
        <v>5</v>
      </c>
      <c r="F732" s="52"/>
      <c r="G732" s="52"/>
      <c r="H732" s="347"/>
      <c r="I732" s="133">
        <f t="shared" si="114"/>
        <v>0</v>
      </c>
      <c r="J732" s="11"/>
    </row>
    <row r="733" spans="1:10" x14ac:dyDescent="0.25">
      <c r="A733" s="55" t="s">
        <v>1013</v>
      </c>
      <c r="B733" s="55" t="s">
        <v>1091</v>
      </c>
      <c r="C733" s="78" t="s">
        <v>1092</v>
      </c>
      <c r="D733" s="69">
        <f t="shared" si="113"/>
        <v>508.75</v>
      </c>
      <c r="E733" s="59">
        <v>5</v>
      </c>
      <c r="F733" s="59"/>
      <c r="G733" s="59"/>
      <c r="H733" s="346"/>
      <c r="I733" s="125">
        <f t="shared" si="114"/>
        <v>0</v>
      </c>
      <c r="J733" s="11"/>
    </row>
    <row r="734" spans="1:10" x14ac:dyDescent="0.25">
      <c r="A734" s="64" t="s">
        <v>1013</v>
      </c>
      <c r="B734" s="64" t="s">
        <v>1093</v>
      </c>
      <c r="C734" s="79" t="s">
        <v>1094</v>
      </c>
      <c r="D734" s="63">
        <f t="shared" si="113"/>
        <v>508.75</v>
      </c>
      <c r="E734" s="52">
        <v>5</v>
      </c>
      <c r="F734" s="52"/>
      <c r="G734" s="52"/>
      <c r="H734" s="347"/>
      <c r="I734" s="133">
        <f t="shared" si="114"/>
        <v>0</v>
      </c>
      <c r="J734" s="11"/>
    </row>
    <row r="735" spans="1:10" x14ac:dyDescent="0.25">
      <c r="A735" s="55" t="s">
        <v>1013</v>
      </c>
      <c r="B735" s="55" t="s">
        <v>1095</v>
      </c>
      <c r="C735" s="78" t="s">
        <v>1096</v>
      </c>
      <c r="D735" s="69">
        <f t="shared" si="113"/>
        <v>508.75</v>
      </c>
      <c r="E735" s="59">
        <v>5</v>
      </c>
      <c r="F735" s="59"/>
      <c r="G735" s="59"/>
      <c r="H735" s="346"/>
      <c r="I735" s="125">
        <f t="shared" si="114"/>
        <v>0</v>
      </c>
      <c r="J735" s="11"/>
    </row>
    <row r="736" spans="1:10" x14ac:dyDescent="0.25">
      <c r="A736" s="64" t="s">
        <v>1013</v>
      </c>
      <c r="B736" s="64" t="s">
        <v>1097</v>
      </c>
      <c r="C736" s="79" t="s">
        <v>1098</v>
      </c>
      <c r="D736" s="63">
        <f t="shared" si="113"/>
        <v>508.75</v>
      </c>
      <c r="E736" s="52">
        <v>5</v>
      </c>
      <c r="F736" s="52"/>
      <c r="G736" s="52"/>
      <c r="H736" s="347"/>
      <c r="I736" s="133">
        <f t="shared" si="114"/>
        <v>0</v>
      </c>
      <c r="J736" s="11"/>
    </row>
    <row r="737" spans="1:36" x14ac:dyDescent="0.25">
      <c r="A737" s="55" t="s">
        <v>1013</v>
      </c>
      <c r="B737" s="55" t="s">
        <v>1099</v>
      </c>
      <c r="C737" s="78" t="s">
        <v>1100</v>
      </c>
      <c r="D737" s="69">
        <f t="shared" si="113"/>
        <v>508.75</v>
      </c>
      <c r="E737" s="59">
        <v>5</v>
      </c>
      <c r="F737" s="59"/>
      <c r="G737" s="59"/>
      <c r="H737" s="346"/>
      <c r="I737" s="125">
        <f t="shared" si="114"/>
        <v>0</v>
      </c>
      <c r="J737" s="11"/>
    </row>
    <row r="738" spans="1:36" x14ac:dyDescent="0.25">
      <c r="A738" s="64" t="s">
        <v>1013</v>
      </c>
      <c r="B738" s="64" t="s">
        <v>1101</v>
      </c>
      <c r="C738" s="79" t="s">
        <v>1102</v>
      </c>
      <c r="D738" s="63">
        <f t="shared" si="113"/>
        <v>508.75</v>
      </c>
      <c r="E738" s="52">
        <v>5</v>
      </c>
      <c r="F738" s="52"/>
      <c r="G738" s="52"/>
      <c r="H738" s="347"/>
      <c r="I738" s="133">
        <f t="shared" si="114"/>
        <v>0</v>
      </c>
      <c r="J738" s="11"/>
    </row>
    <row r="739" spans="1:36" x14ac:dyDescent="0.25">
      <c r="A739" s="55" t="s">
        <v>1013</v>
      </c>
      <c r="B739" s="55" t="s">
        <v>1103</v>
      </c>
      <c r="C739" s="78" t="s">
        <v>1104</v>
      </c>
      <c r="D739" s="69">
        <f t="shared" si="113"/>
        <v>508.75</v>
      </c>
      <c r="E739" s="59">
        <v>5</v>
      </c>
      <c r="F739" s="59"/>
      <c r="G739" s="59"/>
      <c r="H739" s="346"/>
      <c r="I739" s="125">
        <f t="shared" si="114"/>
        <v>0</v>
      </c>
      <c r="J739" s="11"/>
    </row>
    <row r="740" spans="1:36" x14ac:dyDescent="0.25">
      <c r="A740" s="64" t="s">
        <v>1013</v>
      </c>
      <c r="B740" s="64" t="s">
        <v>1105</v>
      </c>
      <c r="C740" s="79" t="s">
        <v>1106</v>
      </c>
      <c r="D740" s="63">
        <f t="shared" si="113"/>
        <v>508.75</v>
      </c>
      <c r="E740" s="52">
        <v>5</v>
      </c>
      <c r="F740" s="52"/>
      <c r="G740" s="52"/>
      <c r="H740" s="347"/>
      <c r="I740" s="133">
        <f t="shared" si="114"/>
        <v>0</v>
      </c>
      <c r="J740" s="11"/>
    </row>
    <row r="741" spans="1:36" x14ac:dyDescent="0.25">
      <c r="A741" s="55" t="s">
        <v>1013</v>
      </c>
      <c r="B741" s="55" t="s">
        <v>1107</v>
      </c>
      <c r="C741" s="78" t="s">
        <v>1108</v>
      </c>
      <c r="D741" s="69">
        <f t="shared" si="113"/>
        <v>508.75</v>
      </c>
      <c r="E741" s="59">
        <v>5</v>
      </c>
      <c r="F741" s="59"/>
      <c r="G741" s="59"/>
      <c r="H741" s="346"/>
      <c r="I741" s="125">
        <f t="shared" si="114"/>
        <v>0</v>
      </c>
      <c r="J741" s="11"/>
    </row>
    <row r="742" spans="1:36" s="81" customFormat="1" x14ac:dyDescent="0.25">
      <c r="A742" s="64" t="s">
        <v>20</v>
      </c>
      <c r="B742" s="55" t="s">
        <v>122</v>
      </c>
      <c r="C742" s="82" t="s">
        <v>1109</v>
      </c>
      <c r="D742" s="88">
        <f t="shared" si="113"/>
        <v>578.9575000000001</v>
      </c>
      <c r="E742" s="101">
        <v>5.69</v>
      </c>
      <c r="F742" s="89"/>
      <c r="G742" s="89"/>
      <c r="H742" s="135"/>
      <c r="I742" s="68">
        <f t="shared" si="114"/>
        <v>0</v>
      </c>
      <c r="J742" s="11"/>
      <c r="K742" s="9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</row>
    <row r="743" spans="1:36" x14ac:dyDescent="0.25">
      <c r="A743" s="64" t="s">
        <v>20</v>
      </c>
      <c r="B743" s="64" t="s">
        <v>1045</v>
      </c>
      <c r="C743" s="144" t="s">
        <v>1110</v>
      </c>
      <c r="D743" s="63">
        <f>E743*E58</f>
        <v>578.9575000000001</v>
      </c>
      <c r="E743" s="74">
        <v>5.69</v>
      </c>
      <c r="F743" s="52"/>
      <c r="G743" s="52"/>
      <c r="H743" s="286"/>
      <c r="I743" s="68">
        <f t="shared" si="114"/>
        <v>0</v>
      </c>
      <c r="J743" s="11"/>
    </row>
    <row r="744" spans="1:36" ht="15.6" x14ac:dyDescent="0.3">
      <c r="A744" s="776" t="s">
        <v>1111</v>
      </c>
      <c r="B744" s="776"/>
      <c r="C744" s="776"/>
      <c r="D744" s="776"/>
      <c r="E744" s="776"/>
      <c r="F744" s="776"/>
      <c r="G744" s="776"/>
      <c r="H744" s="776"/>
      <c r="I744" s="776"/>
      <c r="J744" s="11"/>
    </row>
    <row r="745" spans="1:36" x14ac:dyDescent="0.25">
      <c r="A745" s="56" t="s">
        <v>137</v>
      </c>
      <c r="B745" s="56" t="s">
        <v>1112</v>
      </c>
      <c r="C745" s="57" t="s">
        <v>1113</v>
      </c>
      <c r="D745" s="261">
        <f>F745*$F$58</f>
        <v>421.66250000000002</v>
      </c>
      <c r="E745" s="166"/>
      <c r="F745" s="344">
        <v>3.95</v>
      </c>
      <c r="G745" s="113"/>
      <c r="H745" s="114"/>
      <c r="I745" s="115">
        <f t="shared" ref="I745:I766" si="117">H745*D745</f>
        <v>0</v>
      </c>
      <c r="J745" s="11"/>
    </row>
    <row r="746" spans="1:36" s="81" customFormat="1" ht="26.4" x14ac:dyDescent="0.25">
      <c r="A746" s="65" t="s">
        <v>137</v>
      </c>
      <c r="B746" s="64" t="s">
        <v>1114</v>
      </c>
      <c r="C746" s="79" t="s">
        <v>1115</v>
      </c>
      <c r="D746" s="196">
        <f>F746*$F$58</f>
        <v>443.01250000000005</v>
      </c>
      <c r="E746" s="197"/>
      <c r="F746" s="178">
        <v>4.1500000000000004</v>
      </c>
      <c r="G746" s="52"/>
      <c r="H746" s="67"/>
      <c r="I746" s="68">
        <f t="shared" si="117"/>
        <v>0</v>
      </c>
      <c r="J746" s="11"/>
      <c r="K746" s="9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</row>
    <row r="747" spans="1:36" x14ac:dyDescent="0.25">
      <c r="A747" s="64" t="s">
        <v>26</v>
      </c>
      <c r="B747" s="162" t="s">
        <v>1116</v>
      </c>
      <c r="C747" s="79" t="s">
        <v>1117</v>
      </c>
      <c r="D747" s="196">
        <f>E747*E58</f>
        <v>559.625</v>
      </c>
      <c r="E747" s="197">
        <v>5.5</v>
      </c>
      <c r="F747" s="178"/>
      <c r="G747" s="52"/>
      <c r="H747" s="67"/>
      <c r="I747" s="68">
        <f t="shared" si="117"/>
        <v>0</v>
      </c>
      <c r="J747" s="11"/>
    </row>
    <row r="748" spans="1:36" ht="39.6" x14ac:dyDescent="0.25">
      <c r="A748" s="65" t="s">
        <v>17</v>
      </c>
      <c r="B748" s="55" t="s">
        <v>1118</v>
      </c>
      <c r="C748" s="95" t="s">
        <v>1119</v>
      </c>
      <c r="D748" s="179">
        <f>E748*$E$58</f>
        <v>864.875</v>
      </c>
      <c r="E748" s="174">
        <v>8.5</v>
      </c>
      <c r="F748" s="200"/>
      <c r="G748" s="86"/>
      <c r="H748" s="123"/>
      <c r="I748" s="187">
        <f t="shared" si="117"/>
        <v>0</v>
      </c>
      <c r="J748" s="11"/>
    </row>
    <row r="749" spans="1:36" ht="39.6" x14ac:dyDescent="0.25">
      <c r="A749" s="65" t="s">
        <v>17</v>
      </c>
      <c r="B749" s="55" t="s">
        <v>1120</v>
      </c>
      <c r="C749" s="95" t="s">
        <v>1121</v>
      </c>
      <c r="D749" s="179">
        <f>E749*$E$58</f>
        <v>966.625</v>
      </c>
      <c r="E749" s="174">
        <v>9.5</v>
      </c>
      <c r="F749" s="200"/>
      <c r="G749" s="86"/>
      <c r="H749" s="123"/>
      <c r="I749" s="187">
        <f t="shared" si="117"/>
        <v>0</v>
      </c>
      <c r="J749" s="11"/>
    </row>
    <row r="750" spans="1:36" s="183" customFormat="1" ht="39.6" x14ac:dyDescent="0.25">
      <c r="A750" s="65" t="s">
        <v>17</v>
      </c>
      <c r="B750" s="55" t="s">
        <v>1122</v>
      </c>
      <c r="C750" s="95" t="s">
        <v>1123</v>
      </c>
      <c r="D750" s="179">
        <f>E750*$E$58</f>
        <v>1078.55</v>
      </c>
      <c r="E750" s="174">
        <v>10.6</v>
      </c>
      <c r="F750" s="200"/>
      <c r="G750" s="86"/>
      <c r="H750" s="123"/>
      <c r="I750" s="187">
        <f t="shared" si="117"/>
        <v>0</v>
      </c>
      <c r="J750" s="11"/>
      <c r="K750" s="9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 spans="1:36" ht="26.4" x14ac:dyDescent="0.25">
      <c r="A751" s="64" t="s">
        <v>28</v>
      </c>
      <c r="B751" s="162" t="s">
        <v>1124</v>
      </c>
      <c r="C751" s="79" t="s">
        <v>1125</v>
      </c>
      <c r="D751" s="156">
        <f>E751*E58</f>
        <v>507.73250000000002</v>
      </c>
      <c r="E751" s="185">
        <v>4.99</v>
      </c>
      <c r="F751" s="158"/>
      <c r="G751" s="52"/>
      <c r="H751" s="67"/>
      <c r="I751" s="68">
        <f t="shared" si="117"/>
        <v>0</v>
      </c>
      <c r="J751" s="11"/>
    </row>
    <row r="752" spans="1:36" x14ac:dyDescent="0.25">
      <c r="A752" s="56" t="s">
        <v>137</v>
      </c>
      <c r="B752" s="55" t="s">
        <v>1126</v>
      </c>
      <c r="C752" s="78" t="s">
        <v>1127</v>
      </c>
      <c r="D752" s="160">
        <f>F752*F58</f>
        <v>421.66250000000002</v>
      </c>
      <c r="E752" s="166"/>
      <c r="F752" s="344">
        <v>3.95</v>
      </c>
      <c r="G752" s="59"/>
      <c r="H752" s="60"/>
      <c r="I752" s="61">
        <f t="shared" si="117"/>
        <v>0</v>
      </c>
      <c r="J752" s="11"/>
    </row>
    <row r="753" spans="1:10" x14ac:dyDescent="0.25">
      <c r="A753" s="64" t="s">
        <v>252</v>
      </c>
      <c r="B753" s="162" t="s">
        <v>1128</v>
      </c>
      <c r="C753" s="79" t="s">
        <v>1129</v>
      </c>
      <c r="D753" s="156">
        <f>F753*F58</f>
        <v>427</v>
      </c>
      <c r="E753" s="157"/>
      <c r="F753" s="158">
        <v>4</v>
      </c>
      <c r="G753" s="52"/>
      <c r="H753" s="67"/>
      <c r="I753" s="68">
        <f t="shared" si="117"/>
        <v>0</v>
      </c>
      <c r="J753" s="11"/>
    </row>
    <row r="754" spans="1:10" x14ac:dyDescent="0.25">
      <c r="A754" s="55" t="s">
        <v>437</v>
      </c>
      <c r="B754" s="159" t="s">
        <v>1130</v>
      </c>
      <c r="C754" s="78" t="s">
        <v>1131</v>
      </c>
      <c r="D754" s="160">
        <f>E754*E58</f>
        <v>498.57500000000005</v>
      </c>
      <c r="E754" s="161">
        <v>4.9000000000000004</v>
      </c>
      <c r="F754" s="18"/>
      <c r="G754" s="59"/>
      <c r="H754" s="60"/>
      <c r="I754" s="61">
        <f t="shared" si="117"/>
        <v>0</v>
      </c>
      <c r="J754" s="11"/>
    </row>
    <row r="755" spans="1:10" x14ac:dyDescent="0.25">
      <c r="A755" s="64" t="s">
        <v>252</v>
      </c>
      <c r="B755" s="162" t="s">
        <v>1132</v>
      </c>
      <c r="C755" s="79" t="s">
        <v>1133</v>
      </c>
      <c r="D755" s="156">
        <f>F755*F58</f>
        <v>533.75</v>
      </c>
      <c r="E755" s="157"/>
      <c r="F755" s="158">
        <v>5</v>
      </c>
      <c r="G755" s="52"/>
      <c r="H755" s="67"/>
      <c r="I755" s="68">
        <f t="shared" si="117"/>
        <v>0</v>
      </c>
      <c r="J755" s="11"/>
    </row>
    <row r="756" spans="1:10" ht="26.4" x14ac:dyDescent="0.25">
      <c r="A756" s="55" t="s">
        <v>437</v>
      </c>
      <c r="B756" s="159" t="s">
        <v>1134</v>
      </c>
      <c r="C756" s="78" t="s">
        <v>1135</v>
      </c>
      <c r="D756" s="160">
        <f>E756*E58</f>
        <v>630.85</v>
      </c>
      <c r="E756" s="161">
        <v>6.2</v>
      </c>
      <c r="F756" s="18"/>
      <c r="G756" s="59"/>
      <c r="H756" s="60"/>
      <c r="I756" s="61">
        <f t="shared" si="117"/>
        <v>0</v>
      </c>
      <c r="J756" s="11"/>
    </row>
    <row r="757" spans="1:10" ht="39.6" x14ac:dyDescent="0.25">
      <c r="A757" s="65" t="s">
        <v>17</v>
      </c>
      <c r="B757" s="55" t="s">
        <v>1136</v>
      </c>
      <c r="C757" s="95" t="s">
        <v>1137</v>
      </c>
      <c r="D757" s="179">
        <f>E757*$E$58</f>
        <v>864.875</v>
      </c>
      <c r="E757" s="174">
        <v>8.5</v>
      </c>
      <c r="F757" s="200"/>
      <c r="G757" s="86"/>
      <c r="H757" s="123"/>
      <c r="I757" s="187">
        <f t="shared" si="117"/>
        <v>0</v>
      </c>
      <c r="J757" s="11"/>
    </row>
    <row r="758" spans="1:10" ht="39.6" x14ac:dyDescent="0.25">
      <c r="A758" s="65" t="s">
        <v>17</v>
      </c>
      <c r="B758" s="55" t="s">
        <v>1138</v>
      </c>
      <c r="C758" s="95" t="s">
        <v>1139</v>
      </c>
      <c r="D758" s="179">
        <f>E758*$E$58</f>
        <v>864.875</v>
      </c>
      <c r="E758" s="174">
        <v>8.5</v>
      </c>
      <c r="F758" s="200"/>
      <c r="G758" s="86"/>
      <c r="H758" s="123"/>
      <c r="I758" s="187">
        <f t="shared" si="117"/>
        <v>0</v>
      </c>
      <c r="J758" s="11"/>
    </row>
    <row r="759" spans="1:10" ht="39.6" x14ac:dyDescent="0.25">
      <c r="A759" s="65" t="s">
        <v>17</v>
      </c>
      <c r="B759" s="55" t="s">
        <v>1140</v>
      </c>
      <c r="C759" s="95" t="s">
        <v>1141</v>
      </c>
      <c r="D759" s="179">
        <f>E759*$E$58</f>
        <v>864.875</v>
      </c>
      <c r="E759" s="174">
        <v>8.5</v>
      </c>
      <c r="F759" s="200"/>
      <c r="G759" s="86"/>
      <c r="H759" s="123"/>
      <c r="I759" s="187">
        <f t="shared" si="117"/>
        <v>0</v>
      </c>
      <c r="J759" s="11"/>
    </row>
    <row r="760" spans="1:10" ht="39.6" x14ac:dyDescent="0.25">
      <c r="A760" s="65" t="s">
        <v>17</v>
      </c>
      <c r="B760" s="55" t="s">
        <v>1142</v>
      </c>
      <c r="C760" s="95" t="s">
        <v>1143</v>
      </c>
      <c r="D760" s="179">
        <f>E760*$E$58</f>
        <v>1037.8499999999999</v>
      </c>
      <c r="E760" s="174">
        <v>10.199999999999999</v>
      </c>
      <c r="F760" s="200"/>
      <c r="G760" s="86"/>
      <c r="H760" s="123"/>
      <c r="I760" s="187">
        <f t="shared" si="117"/>
        <v>0</v>
      </c>
      <c r="J760" s="11"/>
    </row>
    <row r="761" spans="1:10" ht="39.6" x14ac:dyDescent="0.25">
      <c r="A761" s="64" t="s">
        <v>437</v>
      </c>
      <c r="B761" s="64" t="s">
        <v>122</v>
      </c>
      <c r="C761" s="78" t="s">
        <v>1144</v>
      </c>
      <c r="D761" s="93">
        <f>E761*E58</f>
        <v>1526.25</v>
      </c>
      <c r="E761" s="94">
        <v>15</v>
      </c>
      <c r="F761" s="52"/>
      <c r="G761" s="52"/>
      <c r="H761" s="347"/>
      <c r="I761" s="348">
        <f t="shared" si="117"/>
        <v>0</v>
      </c>
      <c r="J761" s="11"/>
    </row>
    <row r="762" spans="1:10" x14ac:dyDescent="0.25">
      <c r="A762" s="56" t="s">
        <v>137</v>
      </c>
      <c r="B762" s="55" t="s">
        <v>1145</v>
      </c>
      <c r="C762" s="78" t="s">
        <v>1146</v>
      </c>
      <c r="D762" s="261">
        <f>F762*$F$58</f>
        <v>421.66250000000002</v>
      </c>
      <c r="E762" s="166"/>
      <c r="F762" s="344">
        <v>3.95</v>
      </c>
      <c r="G762" s="59"/>
      <c r="H762" s="60"/>
      <c r="I762" s="61">
        <f t="shared" si="117"/>
        <v>0</v>
      </c>
      <c r="J762" s="11"/>
    </row>
    <row r="763" spans="1:10" ht="26.4" x14ac:dyDescent="0.25">
      <c r="A763" s="64" t="s">
        <v>28</v>
      </c>
      <c r="B763" s="64" t="s">
        <v>1147</v>
      </c>
      <c r="C763" s="79" t="s">
        <v>1148</v>
      </c>
      <c r="D763" s="63">
        <f>E763*E58</f>
        <v>507.73250000000002</v>
      </c>
      <c r="E763" s="94">
        <v>4.99</v>
      </c>
      <c r="F763" s="52"/>
      <c r="G763" s="52"/>
      <c r="H763" s="347"/>
      <c r="I763" s="133">
        <f t="shared" si="117"/>
        <v>0</v>
      </c>
      <c r="J763" s="11"/>
    </row>
    <row r="764" spans="1:10" ht="39.6" x14ac:dyDescent="0.25">
      <c r="A764" s="65" t="s">
        <v>17</v>
      </c>
      <c r="B764" s="55" t="s">
        <v>1149</v>
      </c>
      <c r="C764" s="95" t="s">
        <v>1150</v>
      </c>
      <c r="D764" s="179">
        <f>E764*$E$58</f>
        <v>864.875</v>
      </c>
      <c r="E764" s="174">
        <v>8.5</v>
      </c>
      <c r="F764" s="200"/>
      <c r="G764" s="86"/>
      <c r="H764" s="123"/>
      <c r="I764" s="187">
        <f t="shared" si="117"/>
        <v>0</v>
      </c>
      <c r="J764" s="11"/>
    </row>
    <row r="765" spans="1:10" ht="39.6" x14ac:dyDescent="0.25">
      <c r="A765" s="65" t="s">
        <v>17</v>
      </c>
      <c r="B765" s="55" t="s">
        <v>1151</v>
      </c>
      <c r="C765" s="95" t="s">
        <v>1152</v>
      </c>
      <c r="D765" s="160">
        <f>E765*$E$58</f>
        <v>864.875</v>
      </c>
      <c r="E765" s="174">
        <v>8.5</v>
      </c>
      <c r="F765" s="200"/>
      <c r="G765" s="86"/>
      <c r="H765" s="123"/>
      <c r="I765" s="187">
        <f t="shared" si="117"/>
        <v>0</v>
      </c>
      <c r="J765" s="11"/>
    </row>
    <row r="766" spans="1:10" ht="26.4" x14ac:dyDescent="0.25">
      <c r="A766" s="64" t="s">
        <v>437</v>
      </c>
      <c r="B766" s="64" t="s">
        <v>122</v>
      </c>
      <c r="C766" s="79" t="s">
        <v>1153</v>
      </c>
      <c r="D766" s="93">
        <f>E766*E58</f>
        <v>1831.5</v>
      </c>
      <c r="E766" s="94">
        <v>18</v>
      </c>
      <c r="F766" s="52"/>
      <c r="G766" s="52"/>
      <c r="H766" s="347"/>
      <c r="I766" s="348">
        <f t="shared" si="117"/>
        <v>0</v>
      </c>
      <c r="J766" s="11"/>
    </row>
    <row r="767" spans="1:10" ht="15.6" x14ac:dyDescent="0.3">
      <c r="A767" s="776" t="s">
        <v>1154</v>
      </c>
      <c r="B767" s="776"/>
      <c r="C767" s="776"/>
      <c r="D767" s="776"/>
      <c r="E767" s="776"/>
      <c r="F767" s="776"/>
      <c r="G767" s="776"/>
      <c r="H767" s="776"/>
      <c r="I767" s="776"/>
      <c r="J767" s="11"/>
    </row>
    <row r="768" spans="1:10" ht="26.4" x14ac:dyDescent="0.25">
      <c r="A768" s="56" t="s">
        <v>137</v>
      </c>
      <c r="B768" s="56" t="s">
        <v>1155</v>
      </c>
      <c r="C768" s="57" t="s">
        <v>1156</v>
      </c>
      <c r="D768" s="261">
        <f>F768*$F$58</f>
        <v>421.66250000000002</v>
      </c>
      <c r="E768" s="166"/>
      <c r="F768" s="344">
        <v>3.95</v>
      </c>
      <c r="G768" s="113"/>
      <c r="H768" s="114"/>
      <c r="I768" s="115">
        <f t="shared" ref="I768:I798" si="118">H768*D768</f>
        <v>0</v>
      </c>
      <c r="J768" s="11" t="s">
        <v>1157</v>
      </c>
    </row>
    <row r="769" spans="1:31" ht="26.4" x14ac:dyDescent="0.25">
      <c r="A769" s="65" t="s">
        <v>137</v>
      </c>
      <c r="B769" s="64" t="s">
        <v>1158</v>
      </c>
      <c r="C769" s="79" t="s">
        <v>1159</v>
      </c>
      <c r="D769" s="196">
        <f>F769*$F$58</f>
        <v>443.01250000000005</v>
      </c>
      <c r="E769" s="197"/>
      <c r="F769" s="178">
        <v>4.1500000000000004</v>
      </c>
      <c r="G769" s="52"/>
      <c r="H769" s="67"/>
      <c r="I769" s="68">
        <f t="shared" si="118"/>
        <v>0</v>
      </c>
      <c r="J769" s="11"/>
    </row>
    <row r="770" spans="1:31" s="183" customFormat="1" ht="26.4" x14ac:dyDescent="0.25">
      <c r="A770" s="64" t="s">
        <v>28</v>
      </c>
      <c r="B770" s="162" t="s">
        <v>1160</v>
      </c>
      <c r="C770" s="79" t="s">
        <v>1161</v>
      </c>
      <c r="D770" s="156">
        <f>E770*E58</f>
        <v>507.73250000000002</v>
      </c>
      <c r="E770" s="185">
        <v>4.99</v>
      </c>
      <c r="F770" s="158"/>
      <c r="G770" s="52"/>
      <c r="H770" s="67"/>
      <c r="I770" s="68">
        <f t="shared" si="118"/>
        <v>0</v>
      </c>
      <c r="J770" s="11" t="s">
        <v>1157</v>
      </c>
      <c r="K770" s="9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 spans="1:31" s="183" customFormat="1" x14ac:dyDescent="0.25">
      <c r="A771" s="56" t="s">
        <v>373</v>
      </c>
      <c r="B771" s="56" t="s">
        <v>1162</v>
      </c>
      <c r="C771" s="57" t="s">
        <v>1163</v>
      </c>
      <c r="D771" s="261">
        <f>F771*F58</f>
        <v>587.125</v>
      </c>
      <c r="E771" s="166"/>
      <c r="F771" s="167">
        <v>5.5</v>
      </c>
      <c r="G771" s="113"/>
      <c r="H771" s="114"/>
      <c r="I771" s="115">
        <f t="shared" si="118"/>
        <v>0</v>
      </c>
      <c r="J771" s="11"/>
      <c r="K771" s="9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 spans="1:31" x14ac:dyDescent="0.25">
      <c r="A772" s="55" t="s">
        <v>252</v>
      </c>
      <c r="B772" s="159" t="s">
        <v>1164</v>
      </c>
      <c r="C772" s="78" t="s">
        <v>1165</v>
      </c>
      <c r="D772" s="160">
        <f>F772*F58</f>
        <v>427</v>
      </c>
      <c r="E772" s="161"/>
      <c r="F772" s="268">
        <v>4</v>
      </c>
      <c r="G772" s="59"/>
      <c r="H772" s="60"/>
      <c r="I772" s="61">
        <f t="shared" si="118"/>
        <v>0</v>
      </c>
      <c r="J772" s="11" t="s">
        <v>1166</v>
      </c>
    </row>
    <row r="773" spans="1:31" ht="39.6" x14ac:dyDescent="0.25">
      <c r="A773" s="65" t="s">
        <v>17</v>
      </c>
      <c r="B773" s="55" t="s">
        <v>1167</v>
      </c>
      <c r="C773" s="95" t="s">
        <v>1168</v>
      </c>
      <c r="D773" s="179">
        <f>E773*$E$58</f>
        <v>783.47500000000002</v>
      </c>
      <c r="E773" s="174">
        <v>7.7</v>
      </c>
      <c r="F773" s="200"/>
      <c r="G773" s="86"/>
      <c r="H773" s="123"/>
      <c r="I773" s="187">
        <f t="shared" si="118"/>
        <v>0</v>
      </c>
      <c r="J773" s="11" t="s">
        <v>1166</v>
      </c>
    </row>
    <row r="774" spans="1:31" ht="39.6" x14ac:dyDescent="0.25">
      <c r="A774" s="65" t="s">
        <v>17</v>
      </c>
      <c r="B774" s="55" t="s">
        <v>1169</v>
      </c>
      <c r="C774" s="95" t="s">
        <v>1170</v>
      </c>
      <c r="D774" s="179">
        <f>E774*$E$58</f>
        <v>783.47500000000002</v>
      </c>
      <c r="E774" s="174">
        <v>7.7</v>
      </c>
      <c r="F774" s="200"/>
      <c r="G774" s="86"/>
      <c r="H774" s="123"/>
      <c r="I774" s="187">
        <f t="shared" si="118"/>
        <v>0</v>
      </c>
      <c r="J774" s="11" t="s">
        <v>1166</v>
      </c>
    </row>
    <row r="775" spans="1:31" ht="39.6" x14ac:dyDescent="0.25">
      <c r="A775" s="65" t="s">
        <v>17</v>
      </c>
      <c r="B775" s="55" t="s">
        <v>1171</v>
      </c>
      <c r="C775" s="95" t="s">
        <v>1172</v>
      </c>
      <c r="D775" s="179">
        <f>E775*$E$58</f>
        <v>783.47500000000002</v>
      </c>
      <c r="E775" s="174">
        <v>7.7</v>
      </c>
      <c r="F775" s="200"/>
      <c r="G775" s="86"/>
      <c r="H775" s="123"/>
      <c r="I775" s="187">
        <f t="shared" si="118"/>
        <v>0</v>
      </c>
      <c r="J775" s="11" t="s">
        <v>1166</v>
      </c>
    </row>
    <row r="776" spans="1:31" ht="39.6" x14ac:dyDescent="0.25">
      <c r="A776" s="65" t="s">
        <v>17</v>
      </c>
      <c r="B776" s="55" t="s">
        <v>1173</v>
      </c>
      <c r="C776" s="95" t="s">
        <v>1174</v>
      </c>
      <c r="D776" s="179">
        <f>E776*$E$58</f>
        <v>895.40000000000009</v>
      </c>
      <c r="E776" s="94">
        <v>8.8000000000000007</v>
      </c>
      <c r="F776" s="52"/>
      <c r="G776" s="86"/>
      <c r="H776" s="123"/>
      <c r="I776" s="187">
        <f t="shared" si="118"/>
        <v>0</v>
      </c>
      <c r="J776" s="11"/>
    </row>
    <row r="777" spans="1:31" ht="26.4" x14ac:dyDescent="0.25">
      <c r="A777" s="65" t="s">
        <v>137</v>
      </c>
      <c r="B777" s="64" t="s">
        <v>1175</v>
      </c>
      <c r="C777" s="79" t="s">
        <v>1176</v>
      </c>
      <c r="D777" s="196">
        <f>F777*$F$58</f>
        <v>421.66250000000002</v>
      </c>
      <c r="E777" s="197"/>
      <c r="F777" s="344">
        <v>3.95</v>
      </c>
      <c r="G777" s="52"/>
      <c r="H777" s="67"/>
      <c r="I777" s="68">
        <f t="shared" si="118"/>
        <v>0</v>
      </c>
      <c r="J777" s="11"/>
    </row>
    <row r="778" spans="1:31" ht="26.4" x14ac:dyDescent="0.25">
      <c r="A778" s="55" t="s">
        <v>28</v>
      </c>
      <c r="B778" s="159" t="s">
        <v>1177</v>
      </c>
      <c r="C778" s="78" t="s">
        <v>1178</v>
      </c>
      <c r="D778" s="160">
        <f>E778*$E$58</f>
        <v>507.73250000000002</v>
      </c>
      <c r="E778" s="180">
        <v>4.99</v>
      </c>
      <c r="F778" s="18"/>
      <c r="G778" s="59"/>
      <c r="H778" s="60"/>
      <c r="I778" s="61">
        <f t="shared" si="118"/>
        <v>0</v>
      </c>
      <c r="J778" s="11"/>
    </row>
    <row r="779" spans="1:31" x14ac:dyDescent="0.25">
      <c r="A779" s="55" t="s">
        <v>437</v>
      </c>
      <c r="B779" s="159" t="s">
        <v>1179</v>
      </c>
      <c r="C779" s="78" t="s">
        <v>1180</v>
      </c>
      <c r="D779" s="160">
        <f>E779*$E$58</f>
        <v>498.57500000000005</v>
      </c>
      <c r="E779" s="180">
        <v>4.9000000000000004</v>
      </c>
      <c r="F779" s="18"/>
      <c r="G779" s="59"/>
      <c r="H779" s="60"/>
      <c r="I779" s="61">
        <f t="shared" si="118"/>
        <v>0</v>
      </c>
      <c r="J779" s="11" t="s">
        <v>1166</v>
      </c>
    </row>
    <row r="780" spans="1:31" ht="39.6" x14ac:dyDescent="0.25">
      <c r="A780" s="65" t="s">
        <v>17</v>
      </c>
      <c r="B780" s="55" t="s">
        <v>1181</v>
      </c>
      <c r="C780" s="95" t="s">
        <v>1182</v>
      </c>
      <c r="D780" s="160">
        <f>E780*$E$58</f>
        <v>783.47500000000002</v>
      </c>
      <c r="E780" s="174">
        <v>7.7</v>
      </c>
      <c r="F780" s="200"/>
      <c r="G780" s="86"/>
      <c r="H780" s="123"/>
      <c r="I780" s="187">
        <f t="shared" si="118"/>
        <v>0</v>
      </c>
      <c r="J780" s="11" t="s">
        <v>1166</v>
      </c>
    </row>
    <row r="781" spans="1:31" ht="39.6" x14ac:dyDescent="0.25">
      <c r="A781" s="65" t="s">
        <v>17</v>
      </c>
      <c r="B781" s="55" t="s">
        <v>1183</v>
      </c>
      <c r="C781" s="95" t="s">
        <v>1184</v>
      </c>
      <c r="D781" s="160">
        <f>E781*$E$58</f>
        <v>783.47500000000002</v>
      </c>
      <c r="E781" s="174">
        <v>7.7</v>
      </c>
      <c r="F781" s="200"/>
      <c r="G781" s="86"/>
      <c r="H781" s="123"/>
      <c r="I781" s="187">
        <f t="shared" si="118"/>
        <v>0</v>
      </c>
      <c r="J781" s="11"/>
    </row>
    <row r="782" spans="1:31" x14ac:dyDescent="0.25">
      <c r="A782" s="65" t="s">
        <v>1185</v>
      </c>
      <c r="B782" s="162" t="s">
        <v>1186</v>
      </c>
      <c r="C782" s="79" t="s">
        <v>1187</v>
      </c>
      <c r="D782" s="156">
        <f>E782*E58</f>
        <v>203.5</v>
      </c>
      <c r="E782" s="288">
        <v>2</v>
      </c>
      <c r="F782" s="158"/>
      <c r="G782" s="52"/>
      <c r="H782" s="67"/>
      <c r="I782" s="68">
        <f t="shared" si="118"/>
        <v>0</v>
      </c>
      <c r="J782" s="11"/>
    </row>
    <row r="783" spans="1:31" ht="26.4" x14ac:dyDescent="0.25">
      <c r="A783" s="56" t="s">
        <v>137</v>
      </c>
      <c r="B783" s="55" t="s">
        <v>1188</v>
      </c>
      <c r="C783" s="78" t="s">
        <v>1189</v>
      </c>
      <c r="D783" s="261">
        <f>F783*$F$58</f>
        <v>421.66250000000002</v>
      </c>
      <c r="E783" s="166"/>
      <c r="F783" s="344">
        <v>3.95</v>
      </c>
      <c r="G783" s="59"/>
      <c r="H783" s="60"/>
      <c r="I783" s="61">
        <f t="shared" si="118"/>
        <v>0</v>
      </c>
      <c r="J783" s="11"/>
    </row>
    <row r="784" spans="1:31" ht="26.4" x14ac:dyDescent="0.25">
      <c r="A784" s="65" t="s">
        <v>137</v>
      </c>
      <c r="B784" s="64" t="s">
        <v>1190</v>
      </c>
      <c r="C784" s="79" t="s">
        <v>1191</v>
      </c>
      <c r="D784" s="261">
        <f>F784*$F$58</f>
        <v>443.01250000000005</v>
      </c>
      <c r="E784" s="197"/>
      <c r="F784" s="178">
        <v>4.1500000000000004</v>
      </c>
      <c r="G784" s="52"/>
      <c r="H784" s="67"/>
      <c r="I784" s="68">
        <f t="shared" si="118"/>
        <v>0</v>
      </c>
    </row>
    <row r="785" spans="1:10" ht="26.4" x14ac:dyDescent="0.25">
      <c r="A785" s="64" t="s">
        <v>28</v>
      </c>
      <c r="B785" s="162" t="s">
        <v>1192</v>
      </c>
      <c r="C785" s="79" t="s">
        <v>1193</v>
      </c>
      <c r="D785" s="156">
        <f>E785*E58</f>
        <v>507.73250000000002</v>
      </c>
      <c r="E785" s="185">
        <v>4.99</v>
      </c>
      <c r="F785" s="158"/>
      <c r="G785" s="52"/>
      <c r="H785" s="67"/>
      <c r="I785" s="68">
        <f t="shared" si="118"/>
        <v>0</v>
      </c>
      <c r="J785" s="11"/>
    </row>
    <row r="786" spans="1:10" x14ac:dyDescent="0.25">
      <c r="A786" s="55" t="s">
        <v>437</v>
      </c>
      <c r="B786" s="159" t="s">
        <v>1179</v>
      </c>
      <c r="C786" s="78" t="s">
        <v>1187</v>
      </c>
      <c r="D786" s="160">
        <f>E786*E58</f>
        <v>498.57500000000005</v>
      </c>
      <c r="E786" s="180">
        <v>4.9000000000000004</v>
      </c>
      <c r="F786" s="18"/>
      <c r="G786" s="59"/>
      <c r="H786" s="60"/>
      <c r="I786" s="61">
        <f t="shared" si="118"/>
        <v>0</v>
      </c>
      <c r="J786" s="11"/>
    </row>
    <row r="787" spans="1:10" x14ac:dyDescent="0.25">
      <c r="A787" s="64" t="s">
        <v>252</v>
      </c>
      <c r="B787" s="162" t="s">
        <v>1194</v>
      </c>
      <c r="C787" s="79" t="s">
        <v>1187</v>
      </c>
      <c r="D787" s="156">
        <f>F787*$F$58</f>
        <v>373.625</v>
      </c>
      <c r="E787" s="157"/>
      <c r="F787" s="18">
        <v>3.5</v>
      </c>
      <c r="G787" s="52"/>
      <c r="H787" s="67"/>
      <c r="I787" s="68">
        <f t="shared" si="118"/>
        <v>0</v>
      </c>
      <c r="J787" s="11"/>
    </row>
    <row r="788" spans="1:10" x14ac:dyDescent="0.25">
      <c r="A788" s="64" t="s">
        <v>252</v>
      </c>
      <c r="B788" s="162" t="s">
        <v>1195</v>
      </c>
      <c r="C788" s="79" t="s">
        <v>1196</v>
      </c>
      <c r="D788" s="156">
        <f>F788*$F$58</f>
        <v>427</v>
      </c>
      <c r="E788" s="157"/>
      <c r="F788" s="18">
        <v>4</v>
      </c>
      <c r="G788" s="52"/>
      <c r="H788" s="67"/>
      <c r="I788" s="68">
        <f t="shared" si="118"/>
        <v>0</v>
      </c>
      <c r="J788" s="11"/>
    </row>
    <row r="789" spans="1:10" x14ac:dyDescent="0.25">
      <c r="A789" s="64" t="s">
        <v>373</v>
      </c>
      <c r="B789" s="700" t="s">
        <v>1197</v>
      </c>
      <c r="C789" s="79" t="s">
        <v>1198</v>
      </c>
      <c r="D789" s="156">
        <f>F789*$F$58</f>
        <v>533.75</v>
      </c>
      <c r="E789" s="185"/>
      <c r="F789" s="158">
        <v>5</v>
      </c>
      <c r="G789" s="52"/>
      <c r="H789" s="67"/>
      <c r="I789" s="68">
        <f t="shared" si="118"/>
        <v>0</v>
      </c>
      <c r="J789" s="11"/>
    </row>
    <row r="790" spans="1:10" x14ac:dyDescent="0.25">
      <c r="A790" s="55" t="s">
        <v>1199</v>
      </c>
      <c r="B790" s="681" t="s">
        <v>1200</v>
      </c>
      <c r="C790" s="78" t="s">
        <v>1201</v>
      </c>
      <c r="D790" s="160">
        <f>F790*$F$58</f>
        <v>533.75</v>
      </c>
      <c r="E790" s="180"/>
      <c r="F790" s="18">
        <v>5</v>
      </c>
      <c r="G790" s="59"/>
      <c r="H790" s="60"/>
      <c r="I790" s="61">
        <f t="shared" si="118"/>
        <v>0</v>
      </c>
      <c r="J790" s="11"/>
    </row>
    <row r="791" spans="1:10" ht="26.4" x14ac:dyDescent="0.25">
      <c r="A791" s="64" t="s">
        <v>373</v>
      </c>
      <c r="B791" s="700" t="s">
        <v>1202</v>
      </c>
      <c r="C791" s="79" t="s">
        <v>1203</v>
      </c>
      <c r="D791" s="156">
        <f>F791*$F$58</f>
        <v>533.75</v>
      </c>
      <c r="E791" s="185"/>
      <c r="F791" s="158">
        <v>5</v>
      </c>
      <c r="G791" s="52"/>
      <c r="H791" s="67"/>
      <c r="I791" s="68">
        <f t="shared" si="118"/>
        <v>0</v>
      </c>
      <c r="J791" s="11"/>
    </row>
    <row r="792" spans="1:10" ht="26.4" x14ac:dyDescent="0.25">
      <c r="A792" s="55" t="s">
        <v>437</v>
      </c>
      <c r="B792" s="159" t="s">
        <v>1204</v>
      </c>
      <c r="C792" s="78" t="s">
        <v>1205</v>
      </c>
      <c r="D792" s="160">
        <f>E792*$E$58</f>
        <v>630.85</v>
      </c>
      <c r="E792" s="180">
        <v>6.2</v>
      </c>
      <c r="F792" s="18"/>
      <c r="G792" s="59"/>
      <c r="H792" s="60"/>
      <c r="I792" s="61">
        <f t="shared" si="118"/>
        <v>0</v>
      </c>
      <c r="J792" s="11"/>
    </row>
    <row r="793" spans="1:10" x14ac:dyDescent="0.25">
      <c r="A793" s="64" t="s">
        <v>437</v>
      </c>
      <c r="B793" s="162" t="s">
        <v>1204</v>
      </c>
      <c r="C793" s="79" t="s">
        <v>1206</v>
      </c>
      <c r="D793" s="156">
        <f>E793*E58</f>
        <v>630.85</v>
      </c>
      <c r="E793" s="185">
        <v>6.2</v>
      </c>
      <c r="F793" s="158"/>
      <c r="G793" s="52"/>
      <c r="H793" s="67"/>
      <c r="I793" s="68">
        <f t="shared" si="118"/>
        <v>0</v>
      </c>
      <c r="J793" s="11"/>
    </row>
    <row r="794" spans="1:10" ht="26.4" x14ac:dyDescent="0.25">
      <c r="A794" s="65" t="s">
        <v>17</v>
      </c>
      <c r="B794" s="55" t="s">
        <v>1207</v>
      </c>
      <c r="C794" s="95" t="s">
        <v>1208</v>
      </c>
      <c r="D794" s="173">
        <f>E794*E58</f>
        <v>783.47500000000002</v>
      </c>
      <c r="E794" s="174">
        <v>7.7</v>
      </c>
      <c r="F794" s="200"/>
      <c r="G794" s="86"/>
      <c r="H794" s="123"/>
      <c r="I794" s="187">
        <f t="shared" si="118"/>
        <v>0</v>
      </c>
      <c r="J794" s="11" t="s">
        <v>1166</v>
      </c>
    </row>
    <row r="795" spans="1:10" ht="26.4" x14ac:dyDescent="0.25">
      <c r="A795" s="65" t="s">
        <v>17</v>
      </c>
      <c r="B795" s="55" t="s">
        <v>1209</v>
      </c>
      <c r="C795" s="95" t="s">
        <v>1210</v>
      </c>
      <c r="D795" s="173">
        <f>E795*E58</f>
        <v>783.47500000000002</v>
      </c>
      <c r="E795" s="174">
        <v>7.7</v>
      </c>
      <c r="F795" s="200"/>
      <c r="G795" s="86"/>
      <c r="H795" s="123"/>
      <c r="I795" s="187">
        <f t="shared" si="118"/>
        <v>0</v>
      </c>
      <c r="J795" s="11" t="s">
        <v>1166</v>
      </c>
    </row>
    <row r="796" spans="1:10" ht="26.4" x14ac:dyDescent="0.25">
      <c r="A796" s="65" t="s">
        <v>17</v>
      </c>
      <c r="B796" s="55" t="s">
        <v>1211</v>
      </c>
      <c r="C796" s="95" t="s">
        <v>1212</v>
      </c>
      <c r="D796" s="173">
        <f>E796*$E$58</f>
        <v>834.34999999999991</v>
      </c>
      <c r="E796" s="174">
        <v>8.1999999999999993</v>
      </c>
      <c r="F796" s="200"/>
      <c r="G796" s="86"/>
      <c r="H796" s="123"/>
      <c r="I796" s="187">
        <f t="shared" si="118"/>
        <v>0</v>
      </c>
      <c r="J796" s="11"/>
    </row>
    <row r="797" spans="1:10" ht="26.4" x14ac:dyDescent="0.25">
      <c r="A797" s="65" t="s">
        <v>17</v>
      </c>
      <c r="B797" s="55" t="s">
        <v>1213</v>
      </c>
      <c r="C797" s="95" t="s">
        <v>1214</v>
      </c>
      <c r="D797" s="173">
        <f>E797*$E$58</f>
        <v>895.40000000000009</v>
      </c>
      <c r="E797" s="174">
        <v>8.8000000000000007</v>
      </c>
      <c r="F797" s="200"/>
      <c r="G797" s="86"/>
      <c r="H797" s="123"/>
      <c r="I797" s="187">
        <f t="shared" si="118"/>
        <v>0</v>
      </c>
      <c r="J797" s="11"/>
    </row>
    <row r="798" spans="1:10" ht="26.4" x14ac:dyDescent="0.25">
      <c r="A798" s="64" t="s">
        <v>437</v>
      </c>
      <c r="B798" s="162" t="s">
        <v>122</v>
      </c>
      <c r="C798" s="190" t="s">
        <v>1215</v>
      </c>
      <c r="D798" s="173">
        <f>E798*E58</f>
        <v>1526.25</v>
      </c>
      <c r="E798" s="174">
        <v>15</v>
      </c>
      <c r="F798" s="200"/>
      <c r="G798" s="86"/>
      <c r="H798" s="123"/>
      <c r="I798" s="187">
        <f t="shared" si="118"/>
        <v>0</v>
      </c>
      <c r="J798" s="11"/>
    </row>
    <row r="799" spans="1:10" ht="15.6" x14ac:dyDescent="0.3">
      <c r="A799" s="776" t="s">
        <v>1216</v>
      </c>
      <c r="B799" s="776"/>
      <c r="C799" s="776"/>
      <c r="D799" s="776"/>
      <c r="E799" s="776"/>
      <c r="F799" s="776"/>
      <c r="G799" s="776"/>
      <c r="H799" s="776"/>
      <c r="I799" s="776"/>
      <c r="J799" s="11"/>
    </row>
    <row r="800" spans="1:10" x14ac:dyDescent="0.25">
      <c r="A800" s="64" t="s">
        <v>535</v>
      </c>
      <c r="B800" s="712" t="s">
        <v>1217</v>
      </c>
      <c r="C800" s="79" t="s">
        <v>1218</v>
      </c>
      <c r="D800" s="156">
        <f>E800*$E$58</f>
        <v>1114.1624999999999</v>
      </c>
      <c r="E800" s="52">
        <v>10.95</v>
      </c>
      <c r="F800" s="343"/>
      <c r="G800" s="52"/>
      <c r="H800" s="67"/>
      <c r="I800" s="68">
        <f>H800*D800</f>
        <v>0</v>
      </c>
      <c r="J800" s="11"/>
    </row>
    <row r="801" spans="1:36" ht="26.4" x14ac:dyDescent="0.25">
      <c r="A801" s="55" t="s">
        <v>437</v>
      </c>
      <c r="B801" s="672" t="s">
        <v>1219</v>
      </c>
      <c r="C801" s="78" t="s">
        <v>1220</v>
      </c>
      <c r="D801" s="160">
        <f>E801*$E$58</f>
        <v>3174.6</v>
      </c>
      <c r="E801" s="59">
        <v>31.2</v>
      </c>
      <c r="F801" s="344"/>
      <c r="G801" s="59"/>
      <c r="H801" s="60"/>
      <c r="I801" s="61">
        <f>H801*D801</f>
        <v>0</v>
      </c>
      <c r="J801" s="11"/>
    </row>
    <row r="802" spans="1:36" ht="26.4" x14ac:dyDescent="0.25">
      <c r="A802" s="64" t="s">
        <v>309</v>
      </c>
      <c r="B802" s="64" t="s">
        <v>122</v>
      </c>
      <c r="C802" s="79" t="s">
        <v>1221</v>
      </c>
      <c r="D802" s="156">
        <f>E802*$E$58</f>
        <v>610.5</v>
      </c>
      <c r="E802" s="52">
        <v>6</v>
      </c>
      <c r="F802" s="343"/>
      <c r="G802" s="52"/>
      <c r="H802" s="67"/>
      <c r="I802" s="68">
        <f>H802*D802</f>
        <v>0</v>
      </c>
      <c r="J802" s="11"/>
    </row>
    <row r="803" spans="1:36" x14ac:dyDescent="0.25">
      <c r="A803" s="64" t="s">
        <v>535</v>
      </c>
      <c r="B803" s="712" t="s">
        <v>1222</v>
      </c>
      <c r="C803" s="79" t="s">
        <v>1223</v>
      </c>
      <c r="D803" s="156">
        <f>E803*E58</f>
        <v>812.98250000000007</v>
      </c>
      <c r="E803" s="52">
        <v>7.99</v>
      </c>
      <c r="F803" s="343"/>
      <c r="G803" s="52"/>
      <c r="H803" s="67"/>
      <c r="I803" s="68">
        <f>H803*D803</f>
        <v>0</v>
      </c>
      <c r="J803" s="11"/>
    </row>
    <row r="804" spans="1:36" x14ac:dyDescent="0.25">
      <c r="A804" s="55" t="s">
        <v>373</v>
      </c>
      <c r="B804" s="672" t="s">
        <v>1224</v>
      </c>
      <c r="C804" s="78" t="s">
        <v>1225</v>
      </c>
      <c r="D804" s="160">
        <f>F804*$F$58</f>
        <v>2668.75</v>
      </c>
      <c r="E804" s="59"/>
      <c r="F804" s="344">
        <v>25</v>
      </c>
      <c r="G804" s="59"/>
      <c r="H804" s="60"/>
      <c r="I804" s="61">
        <f>H804*D804</f>
        <v>0</v>
      </c>
      <c r="J804" s="11"/>
    </row>
    <row r="805" spans="1:36" ht="26.4" x14ac:dyDescent="0.25">
      <c r="A805" s="64" t="s">
        <v>437</v>
      </c>
      <c r="B805" s="712" t="s">
        <v>1226</v>
      </c>
      <c r="C805" s="79" t="s">
        <v>1227</v>
      </c>
      <c r="D805" s="156">
        <f>E805*$E$58</f>
        <v>2950.75</v>
      </c>
      <c r="E805" s="52">
        <v>29</v>
      </c>
      <c r="F805" s="343"/>
      <c r="G805" s="52"/>
      <c r="H805" s="67"/>
      <c r="I805" s="68">
        <f>D805*H805</f>
        <v>0</v>
      </c>
      <c r="J805" s="77"/>
    </row>
    <row r="806" spans="1:36" ht="26.4" x14ac:dyDescent="0.25">
      <c r="A806" s="55" t="s">
        <v>137</v>
      </c>
      <c r="B806" s="349" t="s">
        <v>1228</v>
      </c>
      <c r="C806" s="78" t="s">
        <v>1229</v>
      </c>
      <c r="D806" s="156">
        <f>F806*F58</f>
        <v>2668.75</v>
      </c>
      <c r="E806" s="161"/>
      <c r="F806" s="18">
        <v>25</v>
      </c>
      <c r="G806" s="59"/>
      <c r="H806" s="60"/>
      <c r="I806" s="61">
        <f t="shared" ref="I806:I811" si="119">H806*D806</f>
        <v>0</v>
      </c>
      <c r="J806" s="11"/>
    </row>
    <row r="807" spans="1:36" x14ac:dyDescent="0.25">
      <c r="A807" s="55" t="s">
        <v>252</v>
      </c>
      <c r="B807" s="159" t="s">
        <v>1230</v>
      </c>
      <c r="C807" s="78" t="s">
        <v>1231</v>
      </c>
      <c r="D807" s="160">
        <f>F807*F58</f>
        <v>2668.75</v>
      </c>
      <c r="E807" s="161"/>
      <c r="F807" s="18">
        <v>25</v>
      </c>
      <c r="G807" s="59"/>
      <c r="H807" s="60"/>
      <c r="I807" s="61">
        <f t="shared" si="119"/>
        <v>0</v>
      </c>
      <c r="J807" s="11"/>
    </row>
    <row r="808" spans="1:36" ht="26.4" x14ac:dyDescent="0.25">
      <c r="A808" s="64" t="s">
        <v>309</v>
      </c>
      <c r="B808" s="64" t="s">
        <v>122</v>
      </c>
      <c r="C808" s="79" t="s">
        <v>1232</v>
      </c>
      <c r="D808" s="156">
        <f>E808*$E$58</f>
        <v>610.5</v>
      </c>
      <c r="E808" s="52">
        <v>6</v>
      </c>
      <c r="F808" s="343"/>
      <c r="G808" s="52"/>
      <c r="H808" s="67"/>
      <c r="I808" s="68">
        <f t="shared" si="119"/>
        <v>0</v>
      </c>
      <c r="J808" s="11"/>
    </row>
    <row r="809" spans="1:36" x14ac:dyDescent="0.25">
      <c r="A809" s="64" t="s">
        <v>535</v>
      </c>
      <c r="B809" s="162" t="s">
        <v>1233</v>
      </c>
      <c r="C809" s="78" t="s">
        <v>1234</v>
      </c>
      <c r="D809" s="156">
        <f>E809*E58</f>
        <v>812.98250000000007</v>
      </c>
      <c r="E809" s="157">
        <v>7.99</v>
      </c>
      <c r="F809" s="158"/>
      <c r="G809" s="52"/>
      <c r="H809" s="67"/>
      <c r="I809" s="68">
        <f t="shared" si="119"/>
        <v>0</v>
      </c>
      <c r="J809" s="11"/>
    </row>
    <row r="810" spans="1:36" x14ac:dyDescent="0.25">
      <c r="A810" s="64" t="s">
        <v>535</v>
      </c>
      <c r="B810" s="162" t="s">
        <v>1235</v>
      </c>
      <c r="C810" s="78" t="s">
        <v>1236</v>
      </c>
      <c r="D810" s="156">
        <f>E810*E58</f>
        <v>508.75</v>
      </c>
      <c r="E810" s="157">
        <v>5</v>
      </c>
      <c r="F810" s="158"/>
      <c r="G810" s="52"/>
      <c r="H810" s="67"/>
      <c r="I810" s="68">
        <f t="shared" si="119"/>
        <v>0</v>
      </c>
      <c r="J810" s="11"/>
    </row>
    <row r="811" spans="1:36" x14ac:dyDescent="0.25">
      <c r="A811" s="64" t="s">
        <v>373</v>
      </c>
      <c r="B811" s="162" t="s">
        <v>1237</v>
      </c>
      <c r="C811" s="78" t="s">
        <v>1238</v>
      </c>
      <c r="D811" s="156">
        <f>E811*E58</f>
        <v>1017.5</v>
      </c>
      <c r="E811" s="157">
        <v>10</v>
      </c>
      <c r="F811" s="158"/>
      <c r="G811" s="52"/>
      <c r="H811" s="67"/>
      <c r="I811" s="68">
        <f t="shared" si="119"/>
        <v>0</v>
      </c>
      <c r="J811" s="11"/>
    </row>
    <row r="812" spans="1:36" s="81" customFormat="1" ht="15.6" x14ac:dyDescent="0.3">
      <c r="A812" s="777" t="s">
        <v>1239</v>
      </c>
      <c r="B812" s="777"/>
      <c r="C812" s="777"/>
      <c r="D812" s="777"/>
      <c r="E812" s="777"/>
      <c r="F812" s="777"/>
      <c r="G812" s="777"/>
      <c r="H812" s="777"/>
      <c r="I812" s="777"/>
      <c r="J812" s="11"/>
      <c r="K812" s="9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</row>
    <row r="813" spans="1:36" s="81" customFormat="1" x14ac:dyDescent="0.25">
      <c r="A813" s="64" t="s">
        <v>1013</v>
      </c>
      <c r="B813" s="64" t="s">
        <v>1240</v>
      </c>
      <c r="C813" s="79" t="s">
        <v>1241</v>
      </c>
      <c r="D813" s="156">
        <f>E813*$E$58</f>
        <v>376.47500000000002</v>
      </c>
      <c r="E813" s="52">
        <v>3.7</v>
      </c>
      <c r="F813" s="343"/>
      <c r="G813" s="52"/>
      <c r="H813" s="67"/>
      <c r="I813" s="68">
        <f>D813*H813</f>
        <v>0</v>
      </c>
      <c r="J813" s="11"/>
      <c r="K813" s="9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</row>
    <row r="814" spans="1:36" s="81" customFormat="1" ht="26.4" x14ac:dyDescent="0.25">
      <c r="A814" s="121" t="s">
        <v>1013</v>
      </c>
      <c r="B814" s="121" t="s">
        <v>1242</v>
      </c>
      <c r="C814" s="134" t="s">
        <v>1243</v>
      </c>
      <c r="D814" s="270">
        <f>E814*$E$58</f>
        <v>376.47500000000002</v>
      </c>
      <c r="E814" s="122">
        <v>3.7</v>
      </c>
      <c r="F814" s="350"/>
      <c r="G814" s="122"/>
      <c r="H814" s="269"/>
      <c r="I814" s="271">
        <f>D814*H814</f>
        <v>0</v>
      </c>
      <c r="J814" s="11"/>
      <c r="K814" s="9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</row>
    <row r="815" spans="1:36" s="81" customFormat="1" x14ac:dyDescent="0.25">
      <c r="A815" s="64" t="s">
        <v>137</v>
      </c>
      <c r="B815" s="64" t="s">
        <v>1244</v>
      </c>
      <c r="C815" s="79" t="s">
        <v>1245</v>
      </c>
      <c r="D815" s="156">
        <f>F815*$F$58</f>
        <v>421.66250000000002</v>
      </c>
      <c r="E815" s="52"/>
      <c r="F815" s="343">
        <v>3.95</v>
      </c>
      <c r="G815" s="52"/>
      <c r="H815" s="67"/>
      <c r="I815" s="68">
        <f>H815*D815</f>
        <v>0</v>
      </c>
      <c r="J815" s="77" t="s">
        <v>1246</v>
      </c>
      <c r="K815" s="9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</row>
    <row r="816" spans="1:36" s="81" customFormat="1" ht="26.4" x14ac:dyDescent="0.25">
      <c r="A816" s="64" t="s">
        <v>137</v>
      </c>
      <c r="B816" s="64" t="s">
        <v>1247</v>
      </c>
      <c r="C816" s="79" t="s">
        <v>1248</v>
      </c>
      <c r="D816" s="156">
        <f>F816*$F$58</f>
        <v>443.01250000000005</v>
      </c>
      <c r="E816" s="52"/>
      <c r="F816" s="344">
        <v>4.1500000000000004</v>
      </c>
      <c r="G816" s="52"/>
      <c r="H816" s="67"/>
      <c r="I816" s="68">
        <f>H816*D816</f>
        <v>0</v>
      </c>
      <c r="J816" s="77"/>
      <c r="K816" s="9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</row>
    <row r="817" spans="1:36" s="81" customFormat="1" x14ac:dyDescent="0.25">
      <c r="A817" s="64" t="s">
        <v>1013</v>
      </c>
      <c r="B817" s="64" t="s">
        <v>1249</v>
      </c>
      <c r="C817" s="79" t="s">
        <v>1250</v>
      </c>
      <c r="D817" s="156">
        <f>E817*$E$58</f>
        <v>376.47500000000002</v>
      </c>
      <c r="E817" s="52">
        <v>3.7</v>
      </c>
      <c r="F817" s="343"/>
      <c r="G817" s="52"/>
      <c r="H817" s="67"/>
      <c r="I817" s="68">
        <f>D817*H817</f>
        <v>0</v>
      </c>
      <c r="J817" s="11"/>
      <c r="K817" s="9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</row>
    <row r="818" spans="1:36" s="81" customFormat="1" ht="26.4" x14ac:dyDescent="0.25">
      <c r="A818" s="121" t="s">
        <v>1013</v>
      </c>
      <c r="B818" s="121" t="s">
        <v>1251</v>
      </c>
      <c r="C818" s="134" t="s">
        <v>1252</v>
      </c>
      <c r="D818" s="270">
        <f>E818*$E$58</f>
        <v>376.47500000000002</v>
      </c>
      <c r="E818" s="122">
        <v>3.7</v>
      </c>
      <c r="F818" s="350"/>
      <c r="G818" s="122"/>
      <c r="H818" s="269"/>
      <c r="I818" s="271">
        <f>D818*H818</f>
        <v>0</v>
      </c>
      <c r="J818" s="11"/>
      <c r="K818" s="9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</row>
    <row r="819" spans="1:36" s="81" customFormat="1" x14ac:dyDescent="0.25">
      <c r="A819" s="64" t="s">
        <v>137</v>
      </c>
      <c r="B819" s="64" t="s">
        <v>1253</v>
      </c>
      <c r="C819" s="79" t="s">
        <v>1254</v>
      </c>
      <c r="D819" s="156">
        <f>F819*$F$58</f>
        <v>421.66250000000002</v>
      </c>
      <c r="E819" s="52"/>
      <c r="F819" s="343">
        <v>3.95</v>
      </c>
      <c r="G819" s="52"/>
      <c r="H819" s="67"/>
      <c r="I819" s="68">
        <f>H819*D819</f>
        <v>0</v>
      </c>
      <c r="J819" s="77" t="s">
        <v>1255</v>
      </c>
      <c r="K819" s="9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</row>
    <row r="820" spans="1:36" s="81" customFormat="1" ht="26.4" x14ac:dyDescent="0.25">
      <c r="A820" s="64" t="s">
        <v>137</v>
      </c>
      <c r="B820" s="64" t="s">
        <v>1256</v>
      </c>
      <c r="C820" s="79" t="s">
        <v>1257</v>
      </c>
      <c r="D820" s="156">
        <f>F820*$F$58</f>
        <v>443.01250000000005</v>
      </c>
      <c r="E820" s="52"/>
      <c r="F820" s="344">
        <v>4.1500000000000004</v>
      </c>
      <c r="G820" s="52"/>
      <c r="H820" s="67"/>
      <c r="I820" s="68">
        <f>H820*D820</f>
        <v>0</v>
      </c>
      <c r="J820" s="120"/>
      <c r="K820" s="9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</row>
    <row r="821" spans="1:36" s="81" customFormat="1" x14ac:dyDescent="0.25">
      <c r="A821" s="55" t="s">
        <v>1199</v>
      </c>
      <c r="B821" s="55" t="s">
        <v>1258</v>
      </c>
      <c r="C821" s="78" t="s">
        <v>1259</v>
      </c>
      <c r="D821" s="179">
        <f>F821*$F$58</f>
        <v>533.75</v>
      </c>
      <c r="E821" s="59"/>
      <c r="F821" s="344">
        <v>5</v>
      </c>
      <c r="G821" s="59"/>
      <c r="H821" s="60"/>
      <c r="I821" s="182">
        <f>H821*D821</f>
        <v>0</v>
      </c>
      <c r="J821" s="11"/>
      <c r="K821" s="9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</row>
    <row r="822" spans="1:36" s="81" customFormat="1" ht="26.4" x14ac:dyDescent="0.25">
      <c r="A822" s="672" t="s">
        <v>437</v>
      </c>
      <c r="B822" s="672" t="s">
        <v>1294</v>
      </c>
      <c r="C822" s="674" t="s">
        <v>4853</v>
      </c>
      <c r="D822" s="675">
        <f>E822*$E$58</f>
        <v>651.20000000000005</v>
      </c>
      <c r="E822" s="678">
        <v>6.4</v>
      </c>
      <c r="F822" s="766"/>
      <c r="G822" s="678"/>
      <c r="H822" s="679"/>
      <c r="I822" s="680">
        <f>D822*H822</f>
        <v>0</v>
      </c>
      <c r="J822" s="11"/>
      <c r="K822" s="9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</row>
    <row r="823" spans="1:36" s="685" customFormat="1" ht="26.4" x14ac:dyDescent="0.25">
      <c r="A823" s="672" t="s">
        <v>437</v>
      </c>
      <c r="B823" s="672" t="s">
        <v>4852</v>
      </c>
      <c r="C823" s="674" t="s">
        <v>4851</v>
      </c>
      <c r="D823" s="675">
        <f>E823*E58</f>
        <v>651.20000000000005</v>
      </c>
      <c r="E823" s="678">
        <v>6.4</v>
      </c>
      <c r="F823" s="766"/>
      <c r="G823" s="678"/>
      <c r="H823" s="679"/>
      <c r="I823" s="680">
        <f>D823*H823</f>
        <v>0</v>
      </c>
      <c r="J823" s="683"/>
      <c r="K823" s="684"/>
    </row>
    <row r="824" spans="1:36" s="81" customFormat="1" x14ac:dyDescent="0.25">
      <c r="A824" s="64" t="s">
        <v>1013</v>
      </c>
      <c r="B824" s="64" t="s">
        <v>1261</v>
      </c>
      <c r="C824" s="79" t="s">
        <v>1262</v>
      </c>
      <c r="D824" s="156">
        <f>E824*$E$58</f>
        <v>376.47500000000002</v>
      </c>
      <c r="E824" s="52">
        <v>3.7</v>
      </c>
      <c r="F824" s="343"/>
      <c r="G824" s="52"/>
      <c r="H824" s="67"/>
      <c r="I824" s="68">
        <f>D824*H824</f>
        <v>0</v>
      </c>
      <c r="J824" s="11"/>
      <c r="K824" s="9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</row>
    <row r="825" spans="1:36" s="81" customFormat="1" ht="26.4" x14ac:dyDescent="0.25">
      <c r="A825" s="121" t="s">
        <v>1013</v>
      </c>
      <c r="B825" s="121" t="s">
        <v>1263</v>
      </c>
      <c r="C825" s="134" t="s">
        <v>1264</v>
      </c>
      <c r="D825" s="270">
        <f>E825*$E$58</f>
        <v>376.47500000000002</v>
      </c>
      <c r="E825" s="122">
        <v>3.7</v>
      </c>
      <c r="F825" s="350"/>
      <c r="G825" s="122"/>
      <c r="H825" s="269"/>
      <c r="I825" s="271">
        <f>D825*H825</f>
        <v>0</v>
      </c>
      <c r="J825" s="11"/>
      <c r="K825" s="9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</row>
    <row r="826" spans="1:36" s="81" customFormat="1" ht="26.4" x14ac:dyDescent="0.25">
      <c r="A826" s="64" t="s">
        <v>1013</v>
      </c>
      <c r="B826" s="64" t="s">
        <v>1265</v>
      </c>
      <c r="C826" s="79" t="s">
        <v>1266</v>
      </c>
      <c r="D826" s="156">
        <f>E826*$E$58</f>
        <v>376.47500000000002</v>
      </c>
      <c r="E826" s="52">
        <v>3.7</v>
      </c>
      <c r="F826" s="343"/>
      <c r="G826" s="52"/>
      <c r="H826" s="67"/>
      <c r="I826" s="68">
        <f>D826*H826</f>
        <v>0</v>
      </c>
      <c r="J826" s="11"/>
      <c r="K826" s="9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</row>
    <row r="827" spans="1:36" s="81" customFormat="1" ht="26.4" x14ac:dyDescent="0.25">
      <c r="A827" s="64" t="s">
        <v>373</v>
      </c>
      <c r="B827" s="712" t="s">
        <v>1267</v>
      </c>
      <c r="C827" s="79" t="s">
        <v>1268</v>
      </c>
      <c r="D827" s="156">
        <f>F827*$F$58</f>
        <v>533.75</v>
      </c>
      <c r="E827" s="52"/>
      <c r="F827" s="344">
        <v>5</v>
      </c>
      <c r="G827" s="52"/>
      <c r="H827" s="67"/>
      <c r="I827" s="68">
        <f>H827*D827</f>
        <v>0</v>
      </c>
      <c r="J827" s="105"/>
      <c r="K827" s="9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</row>
    <row r="828" spans="1:36" s="81" customFormat="1" x14ac:dyDescent="0.25">
      <c r="A828" s="55" t="s">
        <v>1199</v>
      </c>
      <c r="B828" s="55" t="s">
        <v>1269</v>
      </c>
      <c r="C828" s="78" t="s">
        <v>1270</v>
      </c>
      <c r="D828" s="160">
        <f>F828*$F$58</f>
        <v>533.75</v>
      </c>
      <c r="E828" s="59"/>
      <c r="F828" s="344">
        <v>5</v>
      </c>
      <c r="G828" s="59"/>
      <c r="H828" s="60"/>
      <c r="I828" s="61">
        <f>H828*D828</f>
        <v>0</v>
      </c>
      <c r="J828" s="11"/>
      <c r="K828" s="9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</row>
    <row r="829" spans="1:36" s="81" customFormat="1" x14ac:dyDescent="0.25">
      <c r="A829" s="64" t="s">
        <v>137</v>
      </c>
      <c r="B829" s="64" t="s">
        <v>1271</v>
      </c>
      <c r="C829" s="79" t="s">
        <v>1272</v>
      </c>
      <c r="D829" s="156">
        <f>F829*$F$58</f>
        <v>421.66250000000002</v>
      </c>
      <c r="E829" s="52"/>
      <c r="F829" s="343">
        <v>3.95</v>
      </c>
      <c r="G829" s="52"/>
      <c r="H829" s="67"/>
      <c r="I829" s="68">
        <f>H829*D829</f>
        <v>0</v>
      </c>
      <c r="J829" s="105" t="s">
        <v>271</v>
      </c>
      <c r="K829" s="9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</row>
    <row r="830" spans="1:36" s="81" customFormat="1" ht="26.4" x14ac:dyDescent="0.25">
      <c r="A830" s="55" t="s">
        <v>137</v>
      </c>
      <c r="B830" s="55" t="s">
        <v>1273</v>
      </c>
      <c r="C830" s="78" t="s">
        <v>1274</v>
      </c>
      <c r="D830" s="160">
        <f>F830*$F$58</f>
        <v>443.01250000000005</v>
      </c>
      <c r="E830" s="59"/>
      <c r="F830" s="344">
        <v>4.1500000000000004</v>
      </c>
      <c r="G830" s="59"/>
      <c r="H830" s="60"/>
      <c r="I830" s="61">
        <f>D830*H830</f>
        <v>0</v>
      </c>
      <c r="J830" s="11"/>
      <c r="K830" s="9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</row>
    <row r="831" spans="1:36" s="81" customFormat="1" ht="26.4" x14ac:dyDescent="0.25">
      <c r="A831" s="65" t="s">
        <v>437</v>
      </c>
      <c r="B831" s="64" t="s">
        <v>1275</v>
      </c>
      <c r="C831" s="79" t="s">
        <v>1276</v>
      </c>
      <c r="D831" s="156">
        <f>E831*$E$58</f>
        <v>630.85</v>
      </c>
      <c r="E831" s="52">
        <v>6.2</v>
      </c>
      <c r="F831" s="344"/>
      <c r="G831" s="52"/>
      <c r="H831" s="67"/>
      <c r="I831" s="68">
        <f>H831*D831</f>
        <v>0</v>
      </c>
      <c r="J831" s="11"/>
      <c r="K831" s="9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</row>
    <row r="832" spans="1:36" s="81" customFormat="1" ht="39.6" x14ac:dyDescent="0.25">
      <c r="A832" s="65" t="s">
        <v>17</v>
      </c>
      <c r="B832" s="55" t="s">
        <v>1277</v>
      </c>
      <c r="C832" s="351" t="s">
        <v>1278</v>
      </c>
      <c r="D832" s="300">
        <f>F832*$F$58</f>
        <v>1067.5</v>
      </c>
      <c r="E832" s="94"/>
      <c r="F832" s="186">
        <v>10</v>
      </c>
      <c r="G832" s="94"/>
      <c r="H832" s="117"/>
      <c r="I832" s="187">
        <f>H832*D832</f>
        <v>0</v>
      </c>
      <c r="J832" s="11"/>
      <c r="K832" s="9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</row>
    <row r="833" spans="1:36" ht="39.6" x14ac:dyDescent="0.25">
      <c r="A833" s="56" t="s">
        <v>17</v>
      </c>
      <c r="B833" s="55" t="s">
        <v>1279</v>
      </c>
      <c r="C833" s="352" t="s">
        <v>1280</v>
      </c>
      <c r="D833" s="318">
        <f>E833*$E$58</f>
        <v>1221</v>
      </c>
      <c r="E833" s="89">
        <v>12</v>
      </c>
      <c r="F833" s="181"/>
      <c r="G833" s="89"/>
      <c r="H833" s="116"/>
      <c r="I833" s="182">
        <f>H833*D833</f>
        <v>0</v>
      </c>
      <c r="J833" s="11"/>
    </row>
    <row r="834" spans="1:36" s="81" customFormat="1" x14ac:dyDescent="0.25">
      <c r="A834" s="64" t="s">
        <v>1013</v>
      </c>
      <c r="B834" s="64" t="s">
        <v>1281</v>
      </c>
      <c r="C834" s="79" t="s">
        <v>1282</v>
      </c>
      <c r="D834" s="156">
        <f>E834*$E$58</f>
        <v>376.47500000000002</v>
      </c>
      <c r="E834" s="52">
        <v>3.7</v>
      </c>
      <c r="F834" s="343"/>
      <c r="G834" s="52"/>
      <c r="H834" s="67"/>
      <c r="I834" s="68">
        <f>D834*H834</f>
        <v>0</v>
      </c>
      <c r="J834" s="11"/>
      <c r="K834" s="9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</row>
    <row r="835" spans="1:36" s="81" customFormat="1" ht="26.4" x14ac:dyDescent="0.25">
      <c r="A835" s="121" t="s">
        <v>1013</v>
      </c>
      <c r="B835" s="121" t="s">
        <v>1283</v>
      </c>
      <c r="C835" s="134" t="s">
        <v>1284</v>
      </c>
      <c r="D835" s="270">
        <f>E835*$E$58</f>
        <v>376.47500000000002</v>
      </c>
      <c r="E835" s="122">
        <v>3.7</v>
      </c>
      <c r="F835" s="350"/>
      <c r="G835" s="122"/>
      <c r="H835" s="269"/>
      <c r="I835" s="271">
        <f>D835*H835</f>
        <v>0</v>
      </c>
      <c r="J835" s="11"/>
      <c r="K835" s="9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</row>
    <row r="836" spans="1:36" s="81" customFormat="1" ht="26.4" x14ac:dyDescent="0.25">
      <c r="A836" s="65" t="s">
        <v>252</v>
      </c>
      <c r="B836" s="65" t="s">
        <v>122</v>
      </c>
      <c r="C836" s="351" t="s">
        <v>1285</v>
      </c>
      <c r="D836" s="300">
        <f>F836*$F$58</f>
        <v>427</v>
      </c>
      <c r="E836" s="94"/>
      <c r="F836" s="343">
        <v>4</v>
      </c>
      <c r="G836" s="94"/>
      <c r="H836" s="117"/>
      <c r="I836" s="187">
        <f>H836*D836</f>
        <v>0</v>
      </c>
      <c r="J836" s="11"/>
      <c r="K836" s="9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</row>
    <row r="837" spans="1:36" s="81" customFormat="1" ht="26.4" x14ac:dyDescent="0.25">
      <c r="A837" s="65" t="s">
        <v>252</v>
      </c>
      <c r="B837" s="65" t="s">
        <v>122</v>
      </c>
      <c r="C837" s="351" t="s">
        <v>1286</v>
      </c>
      <c r="D837" s="300">
        <f>F837*$F$58</f>
        <v>427</v>
      </c>
      <c r="E837" s="94"/>
      <c r="F837" s="343">
        <v>4</v>
      </c>
      <c r="G837" s="94"/>
      <c r="H837" s="117"/>
      <c r="I837" s="187">
        <f>H837*D837</f>
        <v>0</v>
      </c>
      <c r="J837" s="11"/>
      <c r="K837" s="9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</row>
    <row r="838" spans="1:36" s="81" customFormat="1" x14ac:dyDescent="0.25">
      <c r="A838" s="65" t="s">
        <v>1199</v>
      </c>
      <c r="B838" s="712" t="s">
        <v>1287</v>
      </c>
      <c r="C838" s="351" t="s">
        <v>1288</v>
      </c>
      <c r="D838" s="300">
        <f>F838*$F$58</f>
        <v>533.75</v>
      </c>
      <c r="E838" s="94"/>
      <c r="F838" s="343">
        <v>5</v>
      </c>
      <c r="G838" s="94"/>
      <c r="H838" s="117"/>
      <c r="I838" s="187">
        <f>H838*D838</f>
        <v>0</v>
      </c>
      <c r="J838" s="120"/>
      <c r="K838" s="9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</row>
    <row r="839" spans="1:36" ht="26.4" x14ac:dyDescent="0.25">
      <c r="A839" s="55" t="s">
        <v>28</v>
      </c>
      <c r="B839" s="55" t="s">
        <v>1289</v>
      </c>
      <c r="C839" s="78" t="s">
        <v>1290</v>
      </c>
      <c r="D839" s="318">
        <f>E839*$E$58</f>
        <v>507.73250000000002</v>
      </c>
      <c r="E839" s="59">
        <v>4.99</v>
      </c>
      <c r="F839" s="344"/>
      <c r="G839" s="59"/>
      <c r="H839" s="60"/>
      <c r="I839" s="182">
        <f>H839*D839</f>
        <v>0</v>
      </c>
      <c r="J839" s="11"/>
    </row>
    <row r="840" spans="1:36" s="81" customFormat="1" x14ac:dyDescent="0.25">
      <c r="A840" s="64" t="s">
        <v>137</v>
      </c>
      <c r="B840" s="64" t="s">
        <v>1291</v>
      </c>
      <c r="C840" s="79" t="s">
        <v>1292</v>
      </c>
      <c r="D840" s="156">
        <f>F840*$F$58</f>
        <v>421.66250000000002</v>
      </c>
      <c r="E840" s="52"/>
      <c r="F840" s="343">
        <v>3.95</v>
      </c>
      <c r="G840" s="52"/>
      <c r="H840" s="67"/>
      <c r="I840" s="68">
        <f>H840*D840</f>
        <v>0</v>
      </c>
      <c r="J840" s="11"/>
      <c r="K840" s="9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</row>
    <row r="841" spans="1:36" s="81" customFormat="1" ht="26.4" x14ac:dyDescent="0.25">
      <c r="A841" s="55" t="s">
        <v>137</v>
      </c>
      <c r="B841" s="55"/>
      <c r="C841" s="78" t="s">
        <v>1293</v>
      </c>
      <c r="D841" s="160">
        <f>F841*$F$58</f>
        <v>443.01250000000005</v>
      </c>
      <c r="E841" s="59"/>
      <c r="F841" s="344">
        <v>4.1500000000000004</v>
      </c>
      <c r="G841" s="59"/>
      <c r="H841" s="60"/>
      <c r="I841" s="61">
        <f>D841*H841</f>
        <v>0</v>
      </c>
      <c r="J841" s="11"/>
      <c r="K841" s="9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</row>
    <row r="842" spans="1:36" s="81" customFormat="1" x14ac:dyDescent="0.25">
      <c r="A842" s="65" t="s">
        <v>437</v>
      </c>
      <c r="B842" s="64" t="s">
        <v>1294</v>
      </c>
      <c r="C842" s="79" t="s">
        <v>1295</v>
      </c>
      <c r="D842" s="196">
        <f>E842*E58</f>
        <v>630.85</v>
      </c>
      <c r="E842" s="52">
        <v>6.2</v>
      </c>
      <c r="F842" s="158"/>
      <c r="G842" s="52"/>
      <c r="H842" s="67"/>
      <c r="I842" s="68">
        <f>H842*D842</f>
        <v>0</v>
      </c>
      <c r="J842" s="105" t="s">
        <v>271</v>
      </c>
      <c r="K842" s="9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</row>
    <row r="843" spans="1:36" s="685" customFormat="1" ht="39.6" x14ac:dyDescent="0.25">
      <c r="A843" s="739" t="s">
        <v>17</v>
      </c>
      <c r="B843" s="672" t="s">
        <v>1296</v>
      </c>
      <c r="C843" s="754" t="s">
        <v>4824</v>
      </c>
      <c r="D843" s="755">
        <f>E843*$E$58</f>
        <v>1221</v>
      </c>
      <c r="E843" s="756">
        <v>12</v>
      </c>
      <c r="F843" s="757"/>
      <c r="G843" s="756"/>
      <c r="H843" s="758"/>
      <c r="I843" s="759">
        <f>H843*D843</f>
        <v>0</v>
      </c>
      <c r="J843" s="683"/>
      <c r="K843" s="684"/>
    </row>
    <row r="844" spans="1:36" s="81" customFormat="1" ht="39.6" x14ac:dyDescent="0.25">
      <c r="A844" s="65" t="s">
        <v>17</v>
      </c>
      <c r="B844" s="55" t="s">
        <v>1297</v>
      </c>
      <c r="C844" s="351" t="s">
        <v>1298</v>
      </c>
      <c r="D844" s="300">
        <f>E844*E58</f>
        <v>1159.95</v>
      </c>
      <c r="E844" s="94">
        <v>11.4</v>
      </c>
      <c r="F844" s="186"/>
      <c r="G844" s="94"/>
      <c r="H844" s="117"/>
      <c r="I844" s="187">
        <f>H844*D844</f>
        <v>0</v>
      </c>
      <c r="J844" s="11"/>
      <c r="K844" s="9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</row>
    <row r="845" spans="1:36" s="81" customFormat="1" x14ac:dyDescent="0.25">
      <c r="A845" s="64" t="s">
        <v>1013</v>
      </c>
      <c r="B845" s="64" t="s">
        <v>1299</v>
      </c>
      <c r="C845" s="79" t="s">
        <v>1300</v>
      </c>
      <c r="D845" s="156">
        <f>E845*$E$58</f>
        <v>376.47500000000002</v>
      </c>
      <c r="E845" s="52">
        <v>3.7</v>
      </c>
      <c r="F845" s="343"/>
      <c r="G845" s="52"/>
      <c r="H845" s="67"/>
      <c r="I845" s="68">
        <f>D845*H845</f>
        <v>0</v>
      </c>
      <c r="J845" s="11"/>
      <c r="K845" s="9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</row>
    <row r="846" spans="1:36" s="81" customFormat="1" ht="26.4" x14ac:dyDescent="0.25">
      <c r="A846" s="121" t="s">
        <v>1013</v>
      </c>
      <c r="B846" s="121" t="s">
        <v>1301</v>
      </c>
      <c r="C846" s="134" t="s">
        <v>1302</v>
      </c>
      <c r="D846" s="270">
        <f>E846*$E$58</f>
        <v>376.47500000000002</v>
      </c>
      <c r="E846" s="122">
        <v>3.7</v>
      </c>
      <c r="F846" s="350"/>
      <c r="G846" s="122"/>
      <c r="H846" s="269"/>
      <c r="I846" s="271">
        <f>D846*H846</f>
        <v>0</v>
      </c>
      <c r="J846" s="11"/>
      <c r="K846" s="9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</row>
    <row r="847" spans="1:36" x14ac:dyDescent="0.25">
      <c r="A847" s="64" t="s">
        <v>137</v>
      </c>
      <c r="B847" s="64" t="s">
        <v>1303</v>
      </c>
      <c r="C847" s="79" t="s">
        <v>1304</v>
      </c>
      <c r="D847" s="156">
        <f>F847*$F$58</f>
        <v>421.66250000000002</v>
      </c>
      <c r="E847" s="52"/>
      <c r="F847" s="343">
        <v>3.95</v>
      </c>
      <c r="G847" s="52"/>
      <c r="H847" s="67"/>
      <c r="I847" s="68">
        <f>H847*D847</f>
        <v>0</v>
      </c>
      <c r="J847" s="11"/>
    </row>
    <row r="848" spans="1:36" ht="15.6" x14ac:dyDescent="0.3">
      <c r="A848" s="777" t="s">
        <v>1305</v>
      </c>
      <c r="B848" s="777"/>
      <c r="C848" s="777"/>
      <c r="D848" s="777"/>
      <c r="E848" s="777"/>
      <c r="F848" s="777"/>
      <c r="G848" s="777"/>
      <c r="H848" s="777"/>
      <c r="I848" s="777"/>
      <c r="J848" s="11"/>
    </row>
    <row r="849" spans="1:36" x14ac:dyDescent="0.25">
      <c r="A849" s="64" t="s">
        <v>1013</v>
      </c>
      <c r="B849" s="64" t="s">
        <v>1306</v>
      </c>
      <c r="C849" s="79" t="s">
        <v>1307</v>
      </c>
      <c r="D849" s="156">
        <f>E849*$E$58</f>
        <v>376.47500000000002</v>
      </c>
      <c r="E849" s="52">
        <v>3.7</v>
      </c>
      <c r="F849" s="343"/>
      <c r="G849" s="52"/>
      <c r="H849" s="67"/>
      <c r="I849" s="68">
        <f>D849*H849</f>
        <v>0</v>
      </c>
      <c r="J849" s="11"/>
    </row>
    <row r="850" spans="1:36" ht="26.4" x14ac:dyDescent="0.25">
      <c r="A850" s="64" t="s">
        <v>1013</v>
      </c>
      <c r="B850" s="64" t="s">
        <v>1308</v>
      </c>
      <c r="C850" s="79" t="s">
        <v>1309</v>
      </c>
      <c r="D850" s="156">
        <f>E850*$E$58</f>
        <v>376.47500000000002</v>
      </c>
      <c r="E850" s="52">
        <v>3.7</v>
      </c>
      <c r="F850" s="343"/>
      <c r="G850" s="52"/>
      <c r="H850" s="67"/>
      <c r="I850" s="68">
        <f>D850*H850</f>
        <v>0</v>
      </c>
      <c r="J850" s="11"/>
    </row>
    <row r="851" spans="1:36" s="81" customFormat="1" x14ac:dyDescent="0.25">
      <c r="A851" s="64" t="s">
        <v>373</v>
      </c>
      <c r="B851" s="712" t="s">
        <v>1310</v>
      </c>
      <c r="C851" s="79" t="s">
        <v>1311</v>
      </c>
      <c r="D851" s="156">
        <f>F851*F58</f>
        <v>587.125</v>
      </c>
      <c r="E851" s="52"/>
      <c r="F851" s="343">
        <v>5.5</v>
      </c>
      <c r="G851" s="52"/>
      <c r="H851" s="67"/>
      <c r="I851" s="68">
        <f>D851*H851</f>
        <v>0</v>
      </c>
      <c r="J851" s="77"/>
      <c r="K851" s="9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</row>
    <row r="852" spans="1:36" s="81" customFormat="1" ht="26.4" x14ac:dyDescent="0.25">
      <c r="A852" s="64" t="s">
        <v>137</v>
      </c>
      <c r="B852" s="64" t="s">
        <v>1312</v>
      </c>
      <c r="C852" s="79" t="s">
        <v>1313</v>
      </c>
      <c r="D852" s="156">
        <f>F852*$F$58</f>
        <v>421.66250000000002</v>
      </c>
      <c r="E852" s="52"/>
      <c r="F852" s="343">
        <v>3.95</v>
      </c>
      <c r="G852" s="52"/>
      <c r="H852" s="67"/>
      <c r="I852" s="68">
        <f>H852*D852</f>
        <v>0</v>
      </c>
      <c r="J852" s="77"/>
      <c r="K852" s="9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</row>
    <row r="853" spans="1:36" s="81" customFormat="1" ht="26.4" x14ac:dyDescent="0.25">
      <c r="A853" s="64" t="s">
        <v>137</v>
      </c>
      <c r="B853" s="64" t="s">
        <v>1314</v>
      </c>
      <c r="C853" s="79" t="s">
        <v>1315</v>
      </c>
      <c r="D853" s="156">
        <f>F853*$F$58</f>
        <v>443.01250000000005</v>
      </c>
      <c r="E853" s="52"/>
      <c r="F853" s="343">
        <v>4.1500000000000004</v>
      </c>
      <c r="G853" s="52"/>
      <c r="H853" s="67"/>
      <c r="I853" s="68">
        <f>H853*D853</f>
        <v>0</v>
      </c>
      <c r="J853" s="120"/>
      <c r="K853" s="9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</row>
    <row r="854" spans="1:36" s="81" customFormat="1" x14ac:dyDescent="0.25">
      <c r="A854" s="55" t="s">
        <v>1013</v>
      </c>
      <c r="B854" s="55" t="s">
        <v>1316</v>
      </c>
      <c r="C854" s="78" t="s">
        <v>1317</v>
      </c>
      <c r="D854" s="160">
        <f>E854*$E$58</f>
        <v>376.47500000000002</v>
      </c>
      <c r="E854" s="59">
        <v>3.7</v>
      </c>
      <c r="F854" s="344"/>
      <c r="G854" s="59"/>
      <c r="H854" s="60"/>
      <c r="I854" s="61">
        <f>D854*H854</f>
        <v>0</v>
      </c>
      <c r="J854" s="120"/>
      <c r="K854" s="9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</row>
    <row r="855" spans="1:36" s="81" customFormat="1" ht="26.4" x14ac:dyDescent="0.25">
      <c r="A855" s="55" t="s">
        <v>1013</v>
      </c>
      <c r="B855" s="55" t="s">
        <v>1318</v>
      </c>
      <c r="C855" s="78" t="s">
        <v>1319</v>
      </c>
      <c r="D855" s="160">
        <f>E855*$E$58</f>
        <v>376.47500000000002</v>
      </c>
      <c r="E855" s="59">
        <v>3.7</v>
      </c>
      <c r="F855" s="344"/>
      <c r="G855" s="59"/>
      <c r="H855" s="60"/>
      <c r="I855" s="61">
        <f>D855*H855</f>
        <v>0</v>
      </c>
      <c r="J855" s="120"/>
      <c r="K855" s="9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</row>
    <row r="856" spans="1:36" s="81" customFormat="1" x14ac:dyDescent="0.25">
      <c r="A856" s="64" t="s">
        <v>373</v>
      </c>
      <c r="B856" s="712" t="s">
        <v>1320</v>
      </c>
      <c r="C856" s="79" t="s">
        <v>1321</v>
      </c>
      <c r="D856" s="156">
        <f>F856*$F$58</f>
        <v>533.75</v>
      </c>
      <c r="E856" s="52"/>
      <c r="F856" s="343">
        <v>5</v>
      </c>
      <c r="G856" s="52"/>
      <c r="H856" s="67"/>
      <c r="I856" s="68"/>
      <c r="J856" s="77"/>
      <c r="K856" s="9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</row>
    <row r="857" spans="1:36" s="81" customFormat="1" ht="26.4" x14ac:dyDescent="0.25">
      <c r="A857" s="64" t="s">
        <v>137</v>
      </c>
      <c r="B857" s="64" t="s">
        <v>1322</v>
      </c>
      <c r="C857" s="79" t="s">
        <v>1323</v>
      </c>
      <c r="D857" s="156">
        <f>F857*$F$58</f>
        <v>421.66250000000002</v>
      </c>
      <c r="E857" s="52"/>
      <c r="F857" s="343">
        <v>3.95</v>
      </c>
      <c r="G857" s="52"/>
      <c r="H857" s="67"/>
      <c r="I857" s="68">
        <f>H857*D857</f>
        <v>0</v>
      </c>
      <c r="J857" s="77"/>
      <c r="K857" s="9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</row>
    <row r="858" spans="1:36" s="81" customFormat="1" ht="26.4" x14ac:dyDescent="0.25">
      <c r="A858" s="64" t="s">
        <v>137</v>
      </c>
      <c r="B858" s="64" t="s">
        <v>1324</v>
      </c>
      <c r="C858" s="79" t="s">
        <v>1325</v>
      </c>
      <c r="D858" s="156">
        <f>F858*$F$58</f>
        <v>443.01250000000005</v>
      </c>
      <c r="E858" s="52"/>
      <c r="F858" s="343">
        <v>4.1500000000000004</v>
      </c>
      <c r="G858" s="52"/>
      <c r="H858" s="67"/>
      <c r="I858" s="68">
        <f>H858*D858</f>
        <v>0</v>
      </c>
      <c r="J858" s="11"/>
      <c r="K858" s="9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</row>
    <row r="859" spans="1:36" s="81" customFormat="1" ht="26.4" x14ac:dyDescent="0.25">
      <c r="A859" s="64" t="s">
        <v>437</v>
      </c>
      <c r="B859" s="64" t="s">
        <v>1326</v>
      </c>
      <c r="C859" s="79" t="s">
        <v>1327</v>
      </c>
      <c r="D859" s="156">
        <f>E859*$E$58</f>
        <v>630.85</v>
      </c>
      <c r="E859" s="52">
        <v>6.2</v>
      </c>
      <c r="F859" s="343"/>
      <c r="G859" s="52"/>
      <c r="H859" s="67"/>
      <c r="I859" s="68">
        <f>H859*D859</f>
        <v>0</v>
      </c>
      <c r="J859" s="11"/>
      <c r="K859" s="9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</row>
    <row r="860" spans="1:36" s="81" customFormat="1" ht="26.4" x14ac:dyDescent="0.25">
      <c r="A860" s="64" t="s">
        <v>437</v>
      </c>
      <c r="B860" s="64" t="s">
        <v>1260</v>
      </c>
      <c r="C860" s="79" t="s">
        <v>1328</v>
      </c>
      <c r="D860" s="156">
        <f>E860*$E$58</f>
        <v>630.85</v>
      </c>
      <c r="E860" s="52">
        <v>6.2</v>
      </c>
      <c r="F860" s="343"/>
      <c r="G860" s="52"/>
      <c r="H860" s="67"/>
      <c r="I860" s="68">
        <f>H860*D860</f>
        <v>0</v>
      </c>
      <c r="J860" s="11"/>
      <c r="K860" s="9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</row>
    <row r="861" spans="1:36" s="81" customFormat="1" x14ac:dyDescent="0.25">
      <c r="A861" s="55" t="s">
        <v>1013</v>
      </c>
      <c r="B861" s="55" t="s">
        <v>1329</v>
      </c>
      <c r="C861" s="78" t="s">
        <v>1330</v>
      </c>
      <c r="D861" s="160">
        <f>E861*$E$58</f>
        <v>376.47500000000002</v>
      </c>
      <c r="E861" s="59">
        <v>3.7</v>
      </c>
      <c r="F861" s="344"/>
      <c r="G861" s="59"/>
      <c r="H861" s="60"/>
      <c r="I861" s="61">
        <f>D861*H861</f>
        <v>0</v>
      </c>
      <c r="J861" s="11"/>
      <c r="K861" s="9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</row>
    <row r="862" spans="1:36" s="81" customFormat="1" ht="26.4" x14ac:dyDescent="0.25">
      <c r="A862" s="55" t="s">
        <v>1013</v>
      </c>
      <c r="B862" s="55" t="s">
        <v>1331</v>
      </c>
      <c r="C862" s="78" t="s">
        <v>1332</v>
      </c>
      <c r="D862" s="160">
        <f>E862*$E$58</f>
        <v>376.47500000000002</v>
      </c>
      <c r="E862" s="59">
        <v>3.7</v>
      </c>
      <c r="F862" s="344"/>
      <c r="G862" s="59"/>
      <c r="H862" s="60"/>
      <c r="I862" s="61">
        <f>D862*H862</f>
        <v>0</v>
      </c>
      <c r="J862" s="11"/>
      <c r="K862" s="9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</row>
    <row r="863" spans="1:36" s="81" customFormat="1" ht="26.4" x14ac:dyDescent="0.25">
      <c r="A863" s="55" t="s">
        <v>1013</v>
      </c>
      <c r="B863" s="55" t="s">
        <v>1333</v>
      </c>
      <c r="C863" s="78" t="s">
        <v>1334</v>
      </c>
      <c r="D863" s="160">
        <f>E863*$E$58</f>
        <v>376.47500000000002</v>
      </c>
      <c r="E863" s="59">
        <v>3.7</v>
      </c>
      <c r="F863" s="344"/>
      <c r="G863" s="59"/>
      <c r="H863" s="60"/>
      <c r="I863" s="61">
        <f>D863*H863</f>
        <v>0</v>
      </c>
      <c r="J863" s="11"/>
      <c r="K863" s="9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</row>
    <row r="864" spans="1:36" s="81" customFormat="1" ht="26.4" x14ac:dyDescent="0.25">
      <c r="A864" s="64" t="s">
        <v>373</v>
      </c>
      <c r="B864" s="64" t="s">
        <v>1335</v>
      </c>
      <c r="C864" s="79" t="s">
        <v>1336</v>
      </c>
      <c r="D864" s="156">
        <f>F864*$F$58</f>
        <v>533.75</v>
      </c>
      <c r="E864" s="52"/>
      <c r="F864" s="343">
        <v>5</v>
      </c>
      <c r="G864" s="52"/>
      <c r="H864" s="67"/>
      <c r="I864" s="68">
        <f t="shared" ref="I864:I870" si="120">H864*D864</f>
        <v>0</v>
      </c>
      <c r="J864" s="11"/>
      <c r="K864" s="9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</row>
    <row r="865" spans="1:36" s="81" customFormat="1" x14ac:dyDescent="0.25">
      <c r="A865" s="64" t="s">
        <v>373</v>
      </c>
      <c r="B865" s="64" t="s">
        <v>1337</v>
      </c>
      <c r="C865" s="79" t="s">
        <v>1338</v>
      </c>
      <c r="D865" s="156">
        <f>F865*$F$58</f>
        <v>587.125</v>
      </c>
      <c r="E865" s="52"/>
      <c r="F865" s="343">
        <v>5.5</v>
      </c>
      <c r="G865" s="52"/>
      <c r="H865" s="67"/>
      <c r="I865" s="68">
        <f t="shared" si="120"/>
        <v>0</v>
      </c>
      <c r="J865" s="105"/>
      <c r="K865" s="9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</row>
    <row r="866" spans="1:36" s="81" customFormat="1" ht="26.4" x14ac:dyDescent="0.25">
      <c r="A866" s="64" t="s">
        <v>137</v>
      </c>
      <c r="B866" s="64" t="s">
        <v>1339</v>
      </c>
      <c r="C866" s="79" t="s">
        <v>1340</v>
      </c>
      <c r="D866" s="156">
        <f>F866*$F$58</f>
        <v>421.66250000000002</v>
      </c>
      <c r="E866" s="52"/>
      <c r="F866" s="343">
        <v>3.95</v>
      </c>
      <c r="G866" s="52"/>
      <c r="H866" s="67"/>
      <c r="I866" s="68">
        <f t="shared" si="120"/>
        <v>0</v>
      </c>
      <c r="J866" s="11" t="s">
        <v>271</v>
      </c>
      <c r="K866" s="9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</row>
    <row r="867" spans="1:36" s="81" customFormat="1" ht="26.4" x14ac:dyDescent="0.25">
      <c r="A867" s="64" t="s">
        <v>137</v>
      </c>
      <c r="B867" s="64" t="s">
        <v>1273</v>
      </c>
      <c r="C867" s="79" t="s">
        <v>1341</v>
      </c>
      <c r="D867" s="156">
        <f>F867*$F$58</f>
        <v>443.01250000000005</v>
      </c>
      <c r="E867" s="52"/>
      <c r="F867" s="343">
        <v>4.1500000000000004</v>
      </c>
      <c r="G867" s="52"/>
      <c r="H867" s="67"/>
      <c r="I867" s="68">
        <f t="shared" si="120"/>
        <v>0</v>
      </c>
      <c r="J867" s="11"/>
      <c r="K867" s="9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</row>
    <row r="868" spans="1:36" s="81" customFormat="1" ht="26.4" x14ac:dyDescent="0.25">
      <c r="A868" s="55" t="s">
        <v>1199</v>
      </c>
      <c r="B868" s="55" t="s">
        <v>1342</v>
      </c>
      <c r="C868" s="78" t="s">
        <v>1343</v>
      </c>
      <c r="D868" s="179">
        <f>F868*$F$58</f>
        <v>533.75</v>
      </c>
      <c r="E868" s="59"/>
      <c r="F868" s="344">
        <v>5</v>
      </c>
      <c r="G868" s="59"/>
      <c r="H868" s="60"/>
      <c r="I868" s="182">
        <f t="shared" si="120"/>
        <v>0</v>
      </c>
      <c r="J868" s="11"/>
      <c r="K868" s="9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</row>
    <row r="869" spans="1:36" s="81" customFormat="1" ht="26.4" x14ac:dyDescent="0.25">
      <c r="A869" s="65" t="s">
        <v>437</v>
      </c>
      <c r="B869" s="64" t="s">
        <v>1326</v>
      </c>
      <c r="C869" s="79" t="s">
        <v>1344</v>
      </c>
      <c r="D869" s="156">
        <f>E869*$E$58</f>
        <v>630.85</v>
      </c>
      <c r="E869" s="52">
        <v>6.2</v>
      </c>
      <c r="F869" s="343"/>
      <c r="G869" s="52"/>
      <c r="H869" s="67"/>
      <c r="I869" s="68">
        <f t="shared" si="120"/>
        <v>0</v>
      </c>
      <c r="J869" s="11"/>
      <c r="K869" s="9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</row>
    <row r="870" spans="1:36" s="81" customFormat="1" ht="39.6" x14ac:dyDescent="0.25">
      <c r="A870" s="65" t="s">
        <v>17</v>
      </c>
      <c r="B870" s="55" t="s">
        <v>1345</v>
      </c>
      <c r="C870" s="351" t="s">
        <v>1346</v>
      </c>
      <c r="D870" s="184">
        <f>E870*$E$58</f>
        <v>864.875</v>
      </c>
      <c r="E870" s="94">
        <v>8.5</v>
      </c>
      <c r="F870" s="186"/>
      <c r="G870" s="94"/>
      <c r="H870" s="117"/>
      <c r="I870" s="187">
        <f t="shared" si="120"/>
        <v>0</v>
      </c>
      <c r="J870" s="11"/>
      <c r="K870" s="9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</row>
    <row r="871" spans="1:36" s="81" customFormat="1" x14ac:dyDescent="0.25">
      <c r="A871" s="55" t="s">
        <v>1013</v>
      </c>
      <c r="B871" s="55" t="s">
        <v>1347</v>
      </c>
      <c r="C871" s="78" t="s">
        <v>1348</v>
      </c>
      <c r="D871" s="160">
        <f>E871*$E$58</f>
        <v>376.47500000000002</v>
      </c>
      <c r="E871" s="59">
        <v>3.7</v>
      </c>
      <c r="F871" s="344"/>
      <c r="G871" s="59"/>
      <c r="H871" s="60"/>
      <c r="I871" s="61">
        <f>D871*H871</f>
        <v>0</v>
      </c>
      <c r="J871" s="11"/>
      <c r="K871" s="9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</row>
    <row r="872" spans="1:36" s="81" customFormat="1" ht="26.4" x14ac:dyDescent="0.25">
      <c r="A872" s="55" t="s">
        <v>1013</v>
      </c>
      <c r="B872" s="55" t="s">
        <v>1349</v>
      </c>
      <c r="C872" s="78" t="s">
        <v>1350</v>
      </c>
      <c r="D872" s="160">
        <f>E872*$E$58</f>
        <v>376.47500000000002</v>
      </c>
      <c r="E872" s="59">
        <v>3.7</v>
      </c>
      <c r="F872" s="344"/>
      <c r="G872" s="59"/>
      <c r="H872" s="60"/>
      <c r="I872" s="61">
        <f>D872*H872</f>
        <v>0</v>
      </c>
      <c r="J872" s="11"/>
      <c r="K872" s="9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</row>
    <row r="873" spans="1:36" ht="26.4" x14ac:dyDescent="0.25">
      <c r="A873" s="55" t="s">
        <v>28</v>
      </c>
      <c r="B873" s="55" t="s">
        <v>1351</v>
      </c>
      <c r="C873" s="78" t="s">
        <v>1352</v>
      </c>
      <c r="D873" s="179">
        <f>E873*$E$58</f>
        <v>507.73250000000002</v>
      </c>
      <c r="E873" s="59">
        <v>4.99</v>
      </c>
      <c r="F873" s="344"/>
      <c r="G873" s="59"/>
      <c r="H873" s="60"/>
      <c r="I873" s="182">
        <f t="shared" ref="I873:I882" si="121">H873*D873</f>
        <v>0</v>
      </c>
      <c r="J873" s="11"/>
    </row>
    <row r="874" spans="1:36" s="81" customFormat="1" x14ac:dyDescent="0.25">
      <c r="A874" s="55" t="s">
        <v>1199</v>
      </c>
      <c r="B874" s="55" t="s">
        <v>1353</v>
      </c>
      <c r="C874" s="78" t="s">
        <v>1354</v>
      </c>
      <c r="D874" s="179">
        <f>F874*$F$58</f>
        <v>533.75</v>
      </c>
      <c r="E874" s="59"/>
      <c r="F874" s="344">
        <v>5</v>
      </c>
      <c r="G874" s="59"/>
      <c r="H874" s="60"/>
      <c r="I874" s="182">
        <f t="shared" si="121"/>
        <v>0</v>
      </c>
      <c r="J874" s="11"/>
      <c r="K874" s="9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</row>
    <row r="875" spans="1:36" s="81" customFormat="1" x14ac:dyDescent="0.25">
      <c r="A875" s="64" t="s">
        <v>373</v>
      </c>
      <c r="B875" s="712" t="s">
        <v>1355</v>
      </c>
      <c r="C875" s="79" t="s">
        <v>1356</v>
      </c>
      <c r="D875" s="156">
        <f>F875*$F$58</f>
        <v>533.75</v>
      </c>
      <c r="E875" s="52"/>
      <c r="F875" s="344">
        <v>5</v>
      </c>
      <c r="G875" s="52"/>
      <c r="H875" s="67"/>
      <c r="I875" s="187">
        <f t="shared" si="121"/>
        <v>0</v>
      </c>
      <c r="J875" s="11"/>
      <c r="K875" s="9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</row>
    <row r="876" spans="1:36" s="81" customFormat="1" ht="26.4" x14ac:dyDescent="0.25">
      <c r="A876" s="64" t="s">
        <v>137</v>
      </c>
      <c r="B876" s="64" t="s">
        <v>1357</v>
      </c>
      <c r="C876" s="79" t="s">
        <v>1358</v>
      </c>
      <c r="D876" s="156">
        <f>F876*$F$58</f>
        <v>421.66250000000002</v>
      </c>
      <c r="E876" s="52"/>
      <c r="F876" s="343">
        <v>3.95</v>
      </c>
      <c r="G876" s="52"/>
      <c r="H876" s="67"/>
      <c r="I876" s="68">
        <f t="shared" si="121"/>
        <v>0</v>
      </c>
      <c r="J876" s="11" t="s">
        <v>271</v>
      </c>
      <c r="K876" s="9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</row>
    <row r="877" spans="1:36" s="81" customFormat="1" ht="26.4" x14ac:dyDescent="0.25">
      <c r="A877" s="64" t="s">
        <v>137</v>
      </c>
      <c r="B877" s="64" t="s">
        <v>1359</v>
      </c>
      <c r="C877" s="79" t="s">
        <v>1360</v>
      </c>
      <c r="D877" s="156">
        <f>F877*$F$58</f>
        <v>443.01250000000005</v>
      </c>
      <c r="E877" s="52"/>
      <c r="F877" s="343">
        <v>4.1500000000000004</v>
      </c>
      <c r="G877" s="52"/>
      <c r="H877" s="67"/>
      <c r="I877" s="68">
        <f t="shared" si="121"/>
        <v>0</v>
      </c>
      <c r="J877" s="11"/>
      <c r="K877" s="9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</row>
    <row r="878" spans="1:36" s="81" customFormat="1" ht="26.4" x14ac:dyDescent="0.25">
      <c r="A878" s="56" t="s">
        <v>437</v>
      </c>
      <c r="B878" s="56" t="s">
        <v>1361</v>
      </c>
      <c r="C878" s="57" t="s">
        <v>1362</v>
      </c>
      <c r="D878" s="261">
        <f>E878*$E$58</f>
        <v>498.57500000000005</v>
      </c>
      <c r="E878" s="113">
        <v>4.9000000000000004</v>
      </c>
      <c r="F878" s="167"/>
      <c r="G878" s="113"/>
      <c r="H878" s="114"/>
      <c r="I878" s="115">
        <f t="shared" si="121"/>
        <v>0</v>
      </c>
      <c r="J878" s="11"/>
      <c r="K878" s="9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</row>
    <row r="879" spans="1:36" s="81" customFormat="1" ht="26.4" x14ac:dyDescent="0.25">
      <c r="A879" s="56" t="s">
        <v>437</v>
      </c>
      <c r="B879" s="56" t="s">
        <v>1326</v>
      </c>
      <c r="C879" s="57" t="s">
        <v>1363</v>
      </c>
      <c r="D879" s="261">
        <f>E879*$E$58</f>
        <v>630.85</v>
      </c>
      <c r="E879" s="113">
        <v>6.2</v>
      </c>
      <c r="F879" s="167"/>
      <c r="G879" s="113"/>
      <c r="H879" s="114"/>
      <c r="I879" s="115">
        <f t="shared" si="121"/>
        <v>0</v>
      </c>
      <c r="J879" s="11"/>
      <c r="K879" s="9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</row>
    <row r="880" spans="1:36" s="81" customFormat="1" ht="26.4" x14ac:dyDescent="0.25">
      <c r="A880" s="56" t="s">
        <v>437</v>
      </c>
      <c r="B880" s="56" t="s">
        <v>1364</v>
      </c>
      <c r="C880" s="57" t="s">
        <v>1365</v>
      </c>
      <c r="D880" s="261">
        <f>E880*$E$58</f>
        <v>671.55</v>
      </c>
      <c r="E880" s="113">
        <v>6.6</v>
      </c>
      <c r="F880" s="167"/>
      <c r="G880" s="113"/>
      <c r="H880" s="114"/>
      <c r="I880" s="115">
        <f t="shared" si="121"/>
        <v>0</v>
      </c>
      <c r="J880" s="11"/>
      <c r="K880" s="9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</row>
    <row r="881" spans="1:36" s="81" customFormat="1" ht="26.4" x14ac:dyDescent="0.25">
      <c r="A881" s="64" t="s">
        <v>137</v>
      </c>
      <c r="B881" s="64" t="s">
        <v>1366</v>
      </c>
      <c r="C881" s="79" t="s">
        <v>1367</v>
      </c>
      <c r="D881" s="156">
        <f>F881*$F$58</f>
        <v>421.66250000000002</v>
      </c>
      <c r="E881" s="52"/>
      <c r="F881" s="343">
        <v>3.95</v>
      </c>
      <c r="G881" s="52"/>
      <c r="H881" s="67"/>
      <c r="I881" s="68">
        <f t="shared" si="121"/>
        <v>0</v>
      </c>
      <c r="J881" s="105" t="s">
        <v>271</v>
      </c>
      <c r="K881" s="9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</row>
    <row r="882" spans="1:36" s="81" customFormat="1" ht="26.4" x14ac:dyDescent="0.25">
      <c r="A882" s="65" t="s">
        <v>17</v>
      </c>
      <c r="B882" s="55" t="s">
        <v>1368</v>
      </c>
      <c r="C882" s="351" t="s">
        <v>1369</v>
      </c>
      <c r="D882" s="196">
        <f>E882*$E$58</f>
        <v>864.875</v>
      </c>
      <c r="E882" s="94">
        <v>8.5</v>
      </c>
      <c r="F882" s="186"/>
      <c r="G882" s="94"/>
      <c r="H882" s="117"/>
      <c r="I882" s="187">
        <f t="shared" si="121"/>
        <v>0</v>
      </c>
      <c r="J882" s="105"/>
      <c r="K882" s="9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</row>
    <row r="883" spans="1:36" s="81" customFormat="1" x14ac:dyDescent="0.25">
      <c r="A883" s="55" t="s">
        <v>1013</v>
      </c>
      <c r="B883" s="55" t="s">
        <v>1370</v>
      </c>
      <c r="C883" s="78" t="s">
        <v>1371</v>
      </c>
      <c r="D883" s="160">
        <f>E883*$E$58</f>
        <v>376.47500000000002</v>
      </c>
      <c r="E883" s="59">
        <v>3.7</v>
      </c>
      <c r="F883" s="344"/>
      <c r="G883" s="59"/>
      <c r="H883" s="60"/>
      <c r="I883" s="61">
        <f>D883*H883</f>
        <v>0</v>
      </c>
      <c r="J883" s="11"/>
      <c r="K883" s="9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</row>
    <row r="884" spans="1:36" s="81" customFormat="1" ht="26.4" x14ac:dyDescent="0.25">
      <c r="A884" s="55" t="s">
        <v>1013</v>
      </c>
      <c r="B884" s="55" t="s">
        <v>1372</v>
      </c>
      <c r="C884" s="78" t="s">
        <v>1373</v>
      </c>
      <c r="D884" s="160">
        <f>E884*$E$58</f>
        <v>376.47500000000002</v>
      </c>
      <c r="E884" s="59">
        <v>3.7</v>
      </c>
      <c r="F884" s="344"/>
      <c r="G884" s="59"/>
      <c r="H884" s="60"/>
      <c r="I884" s="61">
        <f>D884*H884</f>
        <v>0</v>
      </c>
      <c r="J884" s="11"/>
      <c r="K884" s="9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</row>
    <row r="885" spans="1:36" s="81" customFormat="1" x14ac:dyDescent="0.25">
      <c r="A885" s="65" t="s">
        <v>373</v>
      </c>
      <c r="B885" s="712" t="s">
        <v>1374</v>
      </c>
      <c r="C885" s="351" t="s">
        <v>1375</v>
      </c>
      <c r="D885" s="156">
        <f>F885*$F$58</f>
        <v>533.75</v>
      </c>
      <c r="E885" s="94"/>
      <c r="F885" s="343">
        <v>5</v>
      </c>
      <c r="G885" s="94"/>
      <c r="H885" s="117"/>
      <c r="I885" s="187"/>
      <c r="J885" s="11"/>
      <c r="K885" s="9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</row>
    <row r="886" spans="1:36" ht="26.4" x14ac:dyDescent="0.25">
      <c r="A886" s="64" t="s">
        <v>137</v>
      </c>
      <c r="B886" s="64" t="s">
        <v>1376</v>
      </c>
      <c r="C886" s="79" t="s">
        <v>1377</v>
      </c>
      <c r="D886" s="156">
        <f>F886*$F$58</f>
        <v>421.66250000000002</v>
      </c>
      <c r="E886" s="52"/>
      <c r="F886" s="344">
        <v>3.95</v>
      </c>
      <c r="G886" s="52"/>
      <c r="H886" s="67"/>
      <c r="I886" s="68">
        <f>H886*D886</f>
        <v>0</v>
      </c>
      <c r="J886" s="11"/>
    </row>
    <row r="887" spans="1:36" x14ac:dyDescent="0.25">
      <c r="A887" s="55" t="s">
        <v>437</v>
      </c>
      <c r="B887" s="353" t="s">
        <v>1361</v>
      </c>
      <c r="C887" s="78" t="s">
        <v>1378</v>
      </c>
      <c r="D887" s="160">
        <f>E887*E58</f>
        <v>498.57500000000005</v>
      </c>
      <c r="E887" s="59">
        <v>4.9000000000000004</v>
      </c>
      <c r="F887" s="18"/>
      <c r="G887" s="59"/>
      <c r="H887" s="60"/>
      <c r="I887" s="61">
        <f>H887*D887</f>
        <v>0</v>
      </c>
      <c r="J887" s="77"/>
    </row>
    <row r="888" spans="1:36" ht="26.4" x14ac:dyDescent="0.25">
      <c r="A888" s="64" t="s">
        <v>137</v>
      </c>
      <c r="B888" s="64" t="s">
        <v>1379</v>
      </c>
      <c r="C888" s="79" t="s">
        <v>1380</v>
      </c>
      <c r="D888" s="156">
        <f>F888*$F$58</f>
        <v>421.66250000000002</v>
      </c>
      <c r="E888" s="52"/>
      <c r="F888" s="344">
        <v>3.95</v>
      </c>
      <c r="G888" s="52"/>
      <c r="H888" s="67"/>
      <c r="I888" s="68">
        <f>H888*D888</f>
        <v>0</v>
      </c>
      <c r="J888" s="11"/>
    </row>
    <row r="889" spans="1:36" x14ac:dyDescent="0.25">
      <c r="A889" s="64" t="s">
        <v>437</v>
      </c>
      <c r="B889" s="354" t="s">
        <v>1381</v>
      </c>
      <c r="C889" s="79" t="s">
        <v>1382</v>
      </c>
      <c r="D889" s="156">
        <f>E889*E58</f>
        <v>529.1</v>
      </c>
      <c r="E889" s="52">
        <v>5.2</v>
      </c>
      <c r="F889" s="158"/>
      <c r="G889" s="52"/>
      <c r="H889" s="67"/>
      <c r="I889" s="68">
        <f>H889*D889</f>
        <v>0</v>
      </c>
      <c r="J889" s="77"/>
    </row>
    <row r="890" spans="1:36" ht="26.4" x14ac:dyDescent="0.25">
      <c r="A890" s="55" t="s">
        <v>1013</v>
      </c>
      <c r="B890" s="55" t="s">
        <v>1383</v>
      </c>
      <c r="C890" s="78" t="s">
        <v>4649</v>
      </c>
      <c r="D890" s="160">
        <f>E890*$E$58</f>
        <v>376.47500000000002</v>
      </c>
      <c r="E890" s="59">
        <v>3.7</v>
      </c>
      <c r="F890" s="344"/>
      <c r="G890" s="59"/>
      <c r="H890" s="60"/>
      <c r="I890" s="61">
        <f>D890*H890</f>
        <v>0</v>
      </c>
      <c r="J890" s="11"/>
    </row>
    <row r="891" spans="1:36" ht="26.4" x14ac:dyDescent="0.25">
      <c r="A891" s="55" t="s">
        <v>1013</v>
      </c>
      <c r="B891" s="55" t="s">
        <v>1384</v>
      </c>
      <c r="C891" s="78" t="s">
        <v>1385</v>
      </c>
      <c r="D891" s="160">
        <f>E891*$E$58</f>
        <v>376.47500000000002</v>
      </c>
      <c r="E891" s="59">
        <v>3.7</v>
      </c>
      <c r="F891" s="344"/>
      <c r="G891" s="59"/>
      <c r="H891" s="60"/>
      <c r="I891" s="61">
        <f>D891*H891</f>
        <v>0</v>
      </c>
      <c r="J891" s="11"/>
    </row>
    <row r="892" spans="1:36" s="81" customFormat="1" x14ac:dyDescent="0.25">
      <c r="A892" s="65" t="s">
        <v>373</v>
      </c>
      <c r="B892" s="712" t="s">
        <v>1386</v>
      </c>
      <c r="C892" s="351" t="s">
        <v>1387</v>
      </c>
      <c r="D892" s="156">
        <f>F892*F58</f>
        <v>533.75</v>
      </c>
      <c r="E892" s="94"/>
      <c r="F892" s="343">
        <v>5</v>
      </c>
      <c r="G892" s="94"/>
      <c r="H892" s="117"/>
      <c r="I892" s="187">
        <f>D892*H892</f>
        <v>0</v>
      </c>
      <c r="J892" s="11"/>
      <c r="K892" s="9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</row>
    <row r="893" spans="1:36" s="81" customFormat="1" ht="26.4" x14ac:dyDescent="0.25">
      <c r="A893" s="64" t="s">
        <v>137</v>
      </c>
      <c r="B893" s="64" t="s">
        <v>1388</v>
      </c>
      <c r="C893" s="79" t="s">
        <v>1389</v>
      </c>
      <c r="D893" s="156">
        <f>F893*$F$58</f>
        <v>421.66250000000002</v>
      </c>
      <c r="E893" s="52"/>
      <c r="F893" s="344">
        <v>3.95</v>
      </c>
      <c r="G893" s="52"/>
      <c r="H893" s="67"/>
      <c r="I893" s="68">
        <f>H893*D893</f>
        <v>0</v>
      </c>
      <c r="J893" s="11"/>
      <c r="K893" s="9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</row>
    <row r="894" spans="1:36" ht="26.4" x14ac:dyDescent="0.25">
      <c r="A894" s="64" t="s">
        <v>137</v>
      </c>
      <c r="B894" s="64" t="s">
        <v>1390</v>
      </c>
      <c r="C894" s="79" t="s">
        <v>1391</v>
      </c>
      <c r="D894" s="156">
        <f>F894*$F$58</f>
        <v>421.66250000000002</v>
      </c>
      <c r="E894" s="52"/>
      <c r="F894" s="344">
        <v>3.95</v>
      </c>
      <c r="G894" s="52"/>
      <c r="H894" s="67"/>
      <c r="I894" s="68">
        <f>H894*D894</f>
        <v>0</v>
      </c>
      <c r="J894" s="105"/>
    </row>
    <row r="895" spans="1:36" ht="26.4" x14ac:dyDescent="0.25">
      <c r="A895" s="672" t="s">
        <v>28</v>
      </c>
      <c r="B895" s="672" t="s">
        <v>1392</v>
      </c>
      <c r="C895" s="674" t="s">
        <v>1393</v>
      </c>
      <c r="D895" s="675">
        <f>E895*E58</f>
        <v>503.66250000000002</v>
      </c>
      <c r="E895" s="678">
        <v>4.95</v>
      </c>
      <c r="F895" s="677"/>
      <c r="G895" s="678"/>
      <c r="H895" s="679"/>
      <c r="I895" s="680">
        <f>H895*D895</f>
        <v>0</v>
      </c>
      <c r="J895" s="355"/>
    </row>
    <row r="896" spans="1:36" x14ac:dyDescent="0.25">
      <c r="A896" s="65" t="s">
        <v>1199</v>
      </c>
      <c r="B896" s="712" t="s">
        <v>1394</v>
      </c>
      <c r="C896" s="351" t="s">
        <v>1395</v>
      </c>
      <c r="D896" s="156">
        <f>F896*$F$58</f>
        <v>533.75</v>
      </c>
      <c r="E896" s="94"/>
      <c r="F896" s="343">
        <v>5</v>
      </c>
      <c r="G896" s="94"/>
      <c r="H896" s="117"/>
      <c r="I896" s="187">
        <f>D896*H896</f>
        <v>0</v>
      </c>
      <c r="J896" s="11"/>
    </row>
    <row r="897" spans="1:36" x14ac:dyDescent="0.25">
      <c r="A897" s="64" t="s">
        <v>437</v>
      </c>
      <c r="B897" s="354" t="s">
        <v>1381</v>
      </c>
      <c r="C897" s="79" t="s">
        <v>1396</v>
      </c>
      <c r="D897" s="156">
        <f>E897*E58</f>
        <v>529.1</v>
      </c>
      <c r="E897" s="52">
        <v>5.2</v>
      </c>
      <c r="F897" s="158"/>
      <c r="G897" s="52"/>
      <c r="H897" s="67"/>
      <c r="I897" s="68">
        <f>H897*D897</f>
        <v>0</v>
      </c>
      <c r="J897" s="11"/>
    </row>
    <row r="898" spans="1:36" ht="26.4" x14ac:dyDescent="0.25">
      <c r="A898" s="64" t="s">
        <v>437</v>
      </c>
      <c r="B898" s="354" t="s">
        <v>1397</v>
      </c>
      <c r="C898" s="79" t="s">
        <v>1398</v>
      </c>
      <c r="D898" s="156">
        <f>E898*$E$58</f>
        <v>630.85</v>
      </c>
      <c r="E898" s="52">
        <v>6.2</v>
      </c>
      <c r="F898" s="158"/>
      <c r="G898" s="52"/>
      <c r="H898" s="67"/>
      <c r="I898" s="68">
        <f>H898*D898</f>
        <v>0</v>
      </c>
      <c r="J898" s="77"/>
    </row>
    <row r="899" spans="1:36" x14ac:dyDescent="0.25">
      <c r="A899" s="55" t="s">
        <v>535</v>
      </c>
      <c r="B899" s="55" t="s">
        <v>1399</v>
      </c>
      <c r="C899" s="78" t="s">
        <v>1400</v>
      </c>
      <c r="D899" s="156">
        <f>E899*$E$58</f>
        <v>742.77499999999998</v>
      </c>
      <c r="E899" s="74">
        <v>7.3</v>
      </c>
      <c r="F899" s="18"/>
      <c r="G899" s="59"/>
      <c r="H899" s="60"/>
      <c r="I899" s="61">
        <f>H899*D899</f>
        <v>0</v>
      </c>
      <c r="J899" s="11"/>
    </row>
    <row r="900" spans="1:36" ht="26.4" x14ac:dyDescent="0.25">
      <c r="A900" s="55" t="s">
        <v>1013</v>
      </c>
      <c r="B900" s="55" t="s">
        <v>1401</v>
      </c>
      <c r="C900" s="352" t="s">
        <v>1402</v>
      </c>
      <c r="D900" s="160"/>
      <c r="E900" s="59">
        <v>3.7</v>
      </c>
      <c r="F900" s="167"/>
      <c r="G900" s="59"/>
      <c r="H900" s="60"/>
      <c r="I900" s="61"/>
      <c r="J900" s="11"/>
    </row>
    <row r="901" spans="1:36" ht="26.4" x14ac:dyDescent="0.25">
      <c r="A901" s="55" t="s">
        <v>137</v>
      </c>
      <c r="B901" s="55" t="s">
        <v>1403</v>
      </c>
      <c r="C901" s="78" t="s">
        <v>1404</v>
      </c>
      <c r="D901" s="160">
        <f>F901*$F$58</f>
        <v>421.66250000000002</v>
      </c>
      <c r="E901" s="59"/>
      <c r="F901" s="344">
        <v>3.95</v>
      </c>
      <c r="G901" s="59"/>
      <c r="H901" s="60"/>
      <c r="I901" s="61">
        <f>H901*D901</f>
        <v>0</v>
      </c>
      <c r="J901" s="11"/>
    </row>
    <row r="902" spans="1:36" x14ac:dyDescent="0.25">
      <c r="A902" s="65" t="s">
        <v>1199</v>
      </c>
      <c r="B902" s="712" t="s">
        <v>1405</v>
      </c>
      <c r="C902" s="351" t="s">
        <v>1406</v>
      </c>
      <c r="D902" s="156">
        <f>F902*$F$58</f>
        <v>533.75</v>
      </c>
      <c r="E902" s="94"/>
      <c r="F902" s="343">
        <v>5</v>
      </c>
      <c r="G902" s="94"/>
      <c r="H902" s="117"/>
      <c r="I902" s="187">
        <f>D902*H902</f>
        <v>0</v>
      </c>
      <c r="J902" s="11"/>
    </row>
    <row r="903" spans="1:36" x14ac:dyDescent="0.25">
      <c r="A903" s="64" t="s">
        <v>437</v>
      </c>
      <c r="B903" s="354" t="s">
        <v>1381</v>
      </c>
      <c r="C903" s="79" t="s">
        <v>1407</v>
      </c>
      <c r="D903" s="156">
        <f>E903*$E$58</f>
        <v>529.1</v>
      </c>
      <c r="E903" s="52">
        <v>5.2</v>
      </c>
      <c r="F903" s="158"/>
      <c r="G903" s="52"/>
      <c r="H903" s="67"/>
      <c r="I903" s="68">
        <f t="shared" ref="I903:I911" si="122">H903*D903</f>
        <v>0</v>
      </c>
      <c r="J903" s="11"/>
    </row>
    <row r="904" spans="1:36" x14ac:dyDescent="0.25">
      <c r="A904" s="55" t="s">
        <v>437</v>
      </c>
      <c r="B904" s="353" t="s">
        <v>1408</v>
      </c>
      <c r="C904" s="78" t="s">
        <v>1409</v>
      </c>
      <c r="D904" s="160">
        <f>E904*E58</f>
        <v>401.91250000000002</v>
      </c>
      <c r="E904" s="59">
        <v>3.95</v>
      </c>
      <c r="F904" s="18"/>
      <c r="G904" s="59"/>
      <c r="H904" s="60"/>
      <c r="I904" s="61">
        <f t="shared" si="122"/>
        <v>0</v>
      </c>
      <c r="J904" s="11"/>
    </row>
    <row r="905" spans="1:36" s="81" customFormat="1" ht="26.4" x14ac:dyDescent="0.25">
      <c r="A905" s="65" t="s">
        <v>28</v>
      </c>
      <c r="B905" s="65" t="s">
        <v>1410</v>
      </c>
      <c r="C905" s="351" t="s">
        <v>1411</v>
      </c>
      <c r="D905" s="156">
        <f t="shared" ref="D905:D910" si="123">E905*$E$58</f>
        <v>507.73250000000002</v>
      </c>
      <c r="E905" s="94">
        <v>4.99</v>
      </c>
      <c r="F905" s="343"/>
      <c r="G905" s="94"/>
      <c r="H905" s="117"/>
      <c r="I905" s="68">
        <f t="shared" si="122"/>
        <v>0</v>
      </c>
      <c r="J905" s="11"/>
      <c r="K905" s="9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</row>
    <row r="906" spans="1:36" s="81" customFormat="1" ht="26.4" x14ac:dyDescent="0.25">
      <c r="A906" s="65" t="s">
        <v>437</v>
      </c>
      <c r="B906" s="712" t="s">
        <v>1397</v>
      </c>
      <c r="C906" s="351" t="s">
        <v>1412</v>
      </c>
      <c r="D906" s="156">
        <f t="shared" si="123"/>
        <v>630.85</v>
      </c>
      <c r="E906" s="94">
        <v>6.2</v>
      </c>
      <c r="F906" s="343"/>
      <c r="G906" s="94"/>
      <c r="H906" s="117"/>
      <c r="I906" s="68">
        <f t="shared" si="122"/>
        <v>0</v>
      </c>
      <c r="J906" s="11"/>
      <c r="K906" s="9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</row>
    <row r="907" spans="1:36" s="81" customFormat="1" ht="26.4" x14ac:dyDescent="0.25">
      <c r="A907" s="55" t="s">
        <v>535</v>
      </c>
      <c r="B907" s="356" t="s">
        <v>1413</v>
      </c>
      <c r="C907" s="78" t="s">
        <v>1414</v>
      </c>
      <c r="D907" s="160">
        <f t="shared" si="123"/>
        <v>747.86249999999995</v>
      </c>
      <c r="E907" s="59">
        <v>7.35</v>
      </c>
      <c r="F907" s="18"/>
      <c r="G907" s="59"/>
      <c r="H907" s="60"/>
      <c r="I907" s="61">
        <f t="shared" si="122"/>
        <v>0</v>
      </c>
      <c r="J907" s="11"/>
      <c r="K907" s="9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</row>
    <row r="908" spans="1:36" s="81" customFormat="1" ht="26.4" x14ac:dyDescent="0.25">
      <c r="A908" s="64" t="s">
        <v>535</v>
      </c>
      <c r="B908" s="357" t="s">
        <v>1415</v>
      </c>
      <c r="C908" s="79" t="s">
        <v>1416</v>
      </c>
      <c r="D908" s="156">
        <f t="shared" si="123"/>
        <v>965.60750000000007</v>
      </c>
      <c r="E908" s="52">
        <v>9.49</v>
      </c>
      <c r="F908" s="158"/>
      <c r="G908" s="52"/>
      <c r="H908" s="67"/>
      <c r="I908" s="68">
        <f t="shared" si="122"/>
        <v>0</v>
      </c>
      <c r="J908" s="11"/>
      <c r="K908" s="9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</row>
    <row r="909" spans="1:36" s="81" customFormat="1" ht="26.4" x14ac:dyDescent="0.25">
      <c r="A909" s="55" t="s">
        <v>535</v>
      </c>
      <c r="B909" s="356" t="s">
        <v>1415</v>
      </c>
      <c r="C909" s="78" t="s">
        <v>1417</v>
      </c>
      <c r="D909" s="160">
        <f t="shared" si="123"/>
        <v>5793.6449999999995</v>
      </c>
      <c r="E909" s="59">
        <v>56.94</v>
      </c>
      <c r="F909" s="18"/>
      <c r="G909" s="59"/>
      <c r="H909" s="60"/>
      <c r="I909" s="61">
        <f t="shared" si="122"/>
        <v>0</v>
      </c>
      <c r="J909" s="11"/>
      <c r="K909" s="9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</row>
    <row r="910" spans="1:36" s="81" customFormat="1" ht="26.4" x14ac:dyDescent="0.25">
      <c r="A910" s="56" t="s">
        <v>1013</v>
      </c>
      <c r="B910" s="55" t="s">
        <v>1418</v>
      </c>
      <c r="C910" s="352" t="s">
        <v>1419</v>
      </c>
      <c r="D910" s="160">
        <f t="shared" si="123"/>
        <v>376.47500000000002</v>
      </c>
      <c r="E910" s="89">
        <v>3.7</v>
      </c>
      <c r="F910" s="344"/>
      <c r="G910" s="89"/>
      <c r="H910" s="116"/>
      <c r="I910" s="61">
        <f t="shared" si="122"/>
        <v>0</v>
      </c>
      <c r="J910" s="11"/>
      <c r="K910" s="9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</row>
    <row r="911" spans="1:36" s="81" customFormat="1" ht="26.4" x14ac:dyDescent="0.25">
      <c r="A911" s="64" t="s">
        <v>137</v>
      </c>
      <c r="B911" s="64" t="s">
        <v>1420</v>
      </c>
      <c r="C911" s="79" t="s">
        <v>1421</v>
      </c>
      <c r="D911" s="156">
        <f>F911*$F$58</f>
        <v>421.66250000000002</v>
      </c>
      <c r="E911" s="52"/>
      <c r="F911" s="343">
        <v>3.95</v>
      </c>
      <c r="G911" s="52"/>
      <c r="H911" s="67"/>
      <c r="I911" s="68">
        <f t="shared" si="122"/>
        <v>0</v>
      </c>
      <c r="J911" s="120"/>
      <c r="K911" s="9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</row>
    <row r="912" spans="1:36" s="81" customFormat="1" x14ac:dyDescent="0.25">
      <c r="A912" s="65" t="s">
        <v>1199</v>
      </c>
      <c r="B912" s="712" t="s">
        <v>1422</v>
      </c>
      <c r="C912" s="351" t="s">
        <v>1423</v>
      </c>
      <c r="D912" s="156">
        <f>F912*$F$58</f>
        <v>533.75</v>
      </c>
      <c r="E912" s="94"/>
      <c r="F912" s="343">
        <v>5</v>
      </c>
      <c r="G912" s="94"/>
      <c r="H912" s="117"/>
      <c r="I912" s="187">
        <f>D912*H912</f>
        <v>0</v>
      </c>
      <c r="J912" s="120"/>
      <c r="K912" s="9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</row>
    <row r="913" spans="1:10" ht="26.4" x14ac:dyDescent="0.25">
      <c r="A913" s="65" t="s">
        <v>437</v>
      </c>
      <c r="B913" s="712" t="s">
        <v>1381</v>
      </c>
      <c r="C913" s="351" t="s">
        <v>1424</v>
      </c>
      <c r="D913" s="156">
        <f>E913*$E$58</f>
        <v>529.1</v>
      </c>
      <c r="E913" s="94">
        <v>5.2</v>
      </c>
      <c r="F913" s="343"/>
      <c r="G913" s="94"/>
      <c r="H913" s="117"/>
      <c r="I913" s="68">
        <f>H913*D913</f>
        <v>0</v>
      </c>
      <c r="J913" s="77"/>
    </row>
    <row r="914" spans="1:10" x14ac:dyDescent="0.25">
      <c r="A914" s="55" t="s">
        <v>535</v>
      </c>
      <c r="B914" s="55" t="s">
        <v>1425</v>
      </c>
      <c r="C914" s="78" t="s">
        <v>1426</v>
      </c>
      <c r="D914" s="160">
        <f>E914*E58</f>
        <v>742.77499999999998</v>
      </c>
      <c r="E914" s="59">
        <v>7.3</v>
      </c>
      <c r="F914" s="18"/>
      <c r="G914" s="59"/>
      <c r="H914" s="60"/>
      <c r="I914" s="61">
        <f>H914*D914</f>
        <v>0</v>
      </c>
      <c r="J914" s="120"/>
    </row>
    <row r="915" spans="1:10" ht="26.4" x14ac:dyDescent="0.25">
      <c r="A915" s="65" t="s">
        <v>28</v>
      </c>
      <c r="B915" s="712" t="s">
        <v>1427</v>
      </c>
      <c r="C915" s="351" t="s">
        <v>1428</v>
      </c>
      <c r="D915" s="156">
        <f>E915*$E$58</f>
        <v>507.73250000000002</v>
      </c>
      <c r="E915" s="94">
        <v>4.99</v>
      </c>
      <c r="F915" s="343"/>
      <c r="G915" s="94"/>
      <c r="H915" s="117"/>
      <c r="I915" s="68">
        <f>H915*D915</f>
        <v>0</v>
      </c>
      <c r="J915" s="11"/>
    </row>
    <row r="916" spans="1:10" ht="15.6" x14ac:dyDescent="0.3">
      <c r="A916" s="777" t="s">
        <v>1429</v>
      </c>
      <c r="B916" s="777"/>
      <c r="C916" s="777"/>
      <c r="D916" s="777"/>
      <c r="E916" s="777"/>
      <c r="F916" s="777"/>
      <c r="G916" s="777"/>
      <c r="H916" s="777"/>
      <c r="I916" s="777"/>
      <c r="J916" s="683"/>
    </row>
    <row r="917" spans="1:10" ht="26.4" x14ac:dyDescent="0.25">
      <c r="A917" s="688" t="s">
        <v>535</v>
      </c>
      <c r="B917" s="698" t="s">
        <v>1430</v>
      </c>
      <c r="C917" s="690" t="s">
        <v>1431</v>
      </c>
      <c r="D917" s="691">
        <f>E917*E58</f>
        <v>1114.1624999999999</v>
      </c>
      <c r="E917" s="699">
        <v>10.95</v>
      </c>
      <c r="F917" s="693"/>
      <c r="G917" s="694"/>
      <c r="H917" s="695"/>
      <c r="I917" s="696">
        <f t="shared" ref="I917:I951" si="124">H917*D917</f>
        <v>0</v>
      </c>
      <c r="J917" s="11"/>
    </row>
    <row r="918" spans="1:10" x14ac:dyDescent="0.25">
      <c r="A918" s="55" t="s">
        <v>437</v>
      </c>
      <c r="B918" s="681" t="s">
        <v>1432</v>
      </c>
      <c r="C918" s="78" t="s">
        <v>1433</v>
      </c>
      <c r="D918" s="156">
        <f>E918*$E$58</f>
        <v>3459.5</v>
      </c>
      <c r="E918" s="161">
        <v>34</v>
      </c>
      <c r="F918" s="18"/>
      <c r="G918" s="59"/>
      <c r="H918" s="60"/>
      <c r="I918" s="61">
        <f t="shared" si="124"/>
        <v>0</v>
      </c>
      <c r="J918" s="11"/>
    </row>
    <row r="919" spans="1:10" ht="26.4" x14ac:dyDescent="0.25">
      <c r="A919" s="55" t="s">
        <v>137</v>
      </c>
      <c r="B919" s="349" t="s">
        <v>1434</v>
      </c>
      <c r="C919" s="78" t="s">
        <v>1435</v>
      </c>
      <c r="D919" s="156">
        <f>F919*$F$58</f>
        <v>2668.75</v>
      </c>
      <c r="E919" s="161"/>
      <c r="F919" s="18">
        <v>25</v>
      </c>
      <c r="G919" s="59"/>
      <c r="H919" s="60"/>
      <c r="I919" s="61">
        <f t="shared" si="124"/>
        <v>0</v>
      </c>
      <c r="J919" s="11"/>
    </row>
    <row r="920" spans="1:10" x14ac:dyDescent="0.25">
      <c r="A920" s="64" t="s">
        <v>252</v>
      </c>
      <c r="B920" s="358" t="s">
        <v>1436</v>
      </c>
      <c r="C920" s="79" t="s">
        <v>1437</v>
      </c>
      <c r="D920" s="156">
        <f>F920*$F$58</f>
        <v>2668.75</v>
      </c>
      <c r="E920" s="157"/>
      <c r="F920" s="158">
        <v>25</v>
      </c>
      <c r="G920" s="52"/>
      <c r="H920" s="67"/>
      <c r="I920" s="68">
        <f t="shared" si="124"/>
        <v>0</v>
      </c>
      <c r="J920" s="11"/>
    </row>
    <row r="921" spans="1:10" x14ac:dyDescent="0.25">
      <c r="A921" s="55" t="s">
        <v>373</v>
      </c>
      <c r="B921" s="681" t="s">
        <v>1438</v>
      </c>
      <c r="C921" s="78" t="s">
        <v>1439</v>
      </c>
      <c r="D921" s="156">
        <f>F921*$F$58</f>
        <v>2668.75</v>
      </c>
      <c r="E921" s="161"/>
      <c r="F921" s="18">
        <v>25</v>
      </c>
      <c r="G921" s="59"/>
      <c r="H921" s="60"/>
      <c r="I921" s="68">
        <f t="shared" si="124"/>
        <v>0</v>
      </c>
      <c r="J921" s="11"/>
    </row>
    <row r="922" spans="1:10" x14ac:dyDescent="0.25">
      <c r="A922" s="55" t="s">
        <v>437</v>
      </c>
      <c r="B922" s="681" t="s">
        <v>1440</v>
      </c>
      <c r="C922" s="78" t="s">
        <v>1441</v>
      </c>
      <c r="D922" s="156">
        <f>E922*$E$58</f>
        <v>3459.5</v>
      </c>
      <c r="E922" s="161">
        <v>34</v>
      </c>
      <c r="F922" s="18"/>
      <c r="G922" s="59"/>
      <c r="H922" s="60"/>
      <c r="I922" s="68">
        <f t="shared" si="124"/>
        <v>0</v>
      </c>
      <c r="J922" s="11"/>
    </row>
    <row r="923" spans="1:10" x14ac:dyDescent="0.25">
      <c r="A923" s="55" t="s">
        <v>437</v>
      </c>
      <c r="B923" s="681" t="s">
        <v>1442</v>
      </c>
      <c r="C923" s="78" t="s">
        <v>1443</v>
      </c>
      <c r="D923" s="156">
        <f>E923*$E$58</f>
        <v>3459.5</v>
      </c>
      <c r="E923" s="161">
        <v>34</v>
      </c>
      <c r="F923" s="18"/>
      <c r="G923" s="59"/>
      <c r="H923" s="60"/>
      <c r="I923" s="68">
        <f t="shared" si="124"/>
        <v>0</v>
      </c>
      <c r="J923" s="11"/>
    </row>
    <row r="924" spans="1:10" x14ac:dyDescent="0.25">
      <c r="A924" s="55" t="s">
        <v>535</v>
      </c>
      <c r="B924" s="159" t="s">
        <v>1444</v>
      </c>
      <c r="C924" s="78" t="s">
        <v>1445</v>
      </c>
      <c r="D924" s="160">
        <f>E924*E58</f>
        <v>812.98250000000007</v>
      </c>
      <c r="E924" s="161">
        <v>7.99</v>
      </c>
      <c r="F924" s="18"/>
      <c r="G924" s="59"/>
      <c r="H924" s="60"/>
      <c r="I924" s="61">
        <f t="shared" si="124"/>
        <v>0</v>
      </c>
      <c r="J924" s="11"/>
    </row>
    <row r="925" spans="1:10" ht="26.4" x14ac:dyDescent="0.25">
      <c r="A925" s="55" t="s">
        <v>137</v>
      </c>
      <c r="B925" s="349" t="s">
        <v>1446</v>
      </c>
      <c r="C925" s="78" t="s">
        <v>1447</v>
      </c>
      <c r="D925" s="160">
        <f>F925*F58</f>
        <v>2668.75</v>
      </c>
      <c r="E925" s="161"/>
      <c r="F925" s="18">
        <v>25</v>
      </c>
      <c r="G925" s="59"/>
      <c r="H925" s="60"/>
      <c r="I925" s="61">
        <f t="shared" si="124"/>
        <v>0</v>
      </c>
      <c r="J925" s="11"/>
    </row>
    <row r="926" spans="1:10" x14ac:dyDescent="0.25">
      <c r="A926" s="64" t="s">
        <v>252</v>
      </c>
      <c r="B926" s="358" t="s">
        <v>1448</v>
      </c>
      <c r="C926" s="79" t="s">
        <v>1449</v>
      </c>
      <c r="D926" s="156">
        <f>F926*F58</f>
        <v>2668.75</v>
      </c>
      <c r="E926" s="157"/>
      <c r="F926" s="158">
        <v>25</v>
      </c>
      <c r="G926" s="52"/>
      <c r="H926" s="67"/>
      <c r="I926" s="68">
        <f t="shared" si="124"/>
        <v>0</v>
      </c>
      <c r="J926" s="11"/>
    </row>
    <row r="927" spans="1:10" x14ac:dyDescent="0.25">
      <c r="A927" s="55" t="s">
        <v>535</v>
      </c>
      <c r="B927" s="159" t="s">
        <v>1450</v>
      </c>
      <c r="C927" s="78" t="s">
        <v>1451</v>
      </c>
      <c r="D927" s="160">
        <f>E927*E58</f>
        <v>812.98250000000007</v>
      </c>
      <c r="E927" s="161">
        <v>7.99</v>
      </c>
      <c r="F927" s="18"/>
      <c r="G927" s="59"/>
      <c r="H927" s="60"/>
      <c r="I927" s="61">
        <f t="shared" si="124"/>
        <v>0</v>
      </c>
      <c r="J927" s="11"/>
    </row>
    <row r="928" spans="1:10" x14ac:dyDescent="0.25">
      <c r="A928" s="55" t="s">
        <v>535</v>
      </c>
      <c r="B928" s="159" t="s">
        <v>1452</v>
      </c>
      <c r="C928" s="78" t="s">
        <v>1453</v>
      </c>
      <c r="D928" s="160">
        <f>E928*E58</f>
        <v>812.98250000000007</v>
      </c>
      <c r="E928" s="273">
        <v>7.99</v>
      </c>
      <c r="F928" s="18"/>
      <c r="G928" s="59"/>
      <c r="H928" s="60"/>
      <c r="I928" s="61">
        <f t="shared" si="124"/>
        <v>0</v>
      </c>
      <c r="J928" s="77"/>
    </row>
    <row r="929" spans="1:10" x14ac:dyDescent="0.25">
      <c r="A929" s="55" t="s">
        <v>535</v>
      </c>
      <c r="B929" s="159" t="s">
        <v>1454</v>
      </c>
      <c r="C929" s="78" t="s">
        <v>1455</v>
      </c>
      <c r="D929" s="160">
        <f>E929*E58</f>
        <v>2436.9124999999999</v>
      </c>
      <c r="E929" s="273">
        <v>23.95</v>
      </c>
      <c r="F929" s="18"/>
      <c r="G929" s="59"/>
      <c r="H929" s="60"/>
      <c r="I929" s="61">
        <f t="shared" si="124"/>
        <v>0</v>
      </c>
      <c r="J929" s="11"/>
    </row>
    <row r="930" spans="1:10" ht="26.4" x14ac:dyDescent="0.25">
      <c r="A930" s="55" t="s">
        <v>137</v>
      </c>
      <c r="B930" s="349" t="s">
        <v>1456</v>
      </c>
      <c r="C930" s="78" t="s">
        <v>1457</v>
      </c>
      <c r="D930" s="160">
        <f>F930*F58</f>
        <v>2668.75</v>
      </c>
      <c r="E930" s="161"/>
      <c r="F930" s="18">
        <v>25</v>
      </c>
      <c r="G930" s="59"/>
      <c r="H930" s="60"/>
      <c r="I930" s="61">
        <f t="shared" si="124"/>
        <v>0</v>
      </c>
      <c r="J930" s="11"/>
    </row>
    <row r="931" spans="1:10" x14ac:dyDescent="0.25">
      <c r="A931" s="64" t="s">
        <v>252</v>
      </c>
      <c r="B931" s="162" t="s">
        <v>1458</v>
      </c>
      <c r="C931" s="79" t="s">
        <v>1459</v>
      </c>
      <c r="D931" s="156">
        <f>F931*F58</f>
        <v>2668.75</v>
      </c>
      <c r="E931" s="157"/>
      <c r="F931" s="158">
        <v>25</v>
      </c>
      <c r="G931" s="52"/>
      <c r="H931" s="67"/>
      <c r="I931" s="68">
        <f t="shared" si="124"/>
        <v>0</v>
      </c>
      <c r="J931" s="11"/>
    </row>
    <row r="932" spans="1:10" x14ac:dyDescent="0.25">
      <c r="A932" s="55" t="s">
        <v>437</v>
      </c>
      <c r="B932" s="681" t="s">
        <v>1460</v>
      </c>
      <c r="C932" s="78" t="s">
        <v>1461</v>
      </c>
      <c r="D932" s="156">
        <f>E932*$E$58</f>
        <v>3459.5</v>
      </c>
      <c r="E932" s="161">
        <v>34</v>
      </c>
      <c r="F932" s="18"/>
      <c r="G932" s="59"/>
      <c r="H932" s="60"/>
      <c r="I932" s="68">
        <f t="shared" si="124"/>
        <v>0</v>
      </c>
      <c r="J932" s="11"/>
    </row>
    <row r="933" spans="1:10" x14ac:dyDescent="0.25">
      <c r="A933" s="208" t="s">
        <v>1462</v>
      </c>
      <c r="B933" s="700" t="s">
        <v>1463</v>
      </c>
      <c r="C933" s="209" t="s">
        <v>1464</v>
      </c>
      <c r="D933" s="210">
        <f>E933*$E$58</f>
        <v>503.66250000000002</v>
      </c>
      <c r="E933" s="211">
        <v>4.95</v>
      </c>
      <c r="F933" s="212"/>
      <c r="G933" s="213"/>
      <c r="H933" s="214"/>
      <c r="I933" s="215">
        <f t="shared" si="124"/>
        <v>0</v>
      </c>
      <c r="J933" s="11"/>
    </row>
    <row r="934" spans="1:10" x14ac:dyDescent="0.25">
      <c r="A934" s="55" t="s">
        <v>535</v>
      </c>
      <c r="B934" s="159" t="s">
        <v>1465</v>
      </c>
      <c r="C934" s="78" t="s">
        <v>1466</v>
      </c>
      <c r="D934" s="160">
        <f>E934*E58</f>
        <v>812.98250000000007</v>
      </c>
      <c r="E934" s="273">
        <v>7.99</v>
      </c>
      <c r="F934" s="18"/>
      <c r="G934" s="59"/>
      <c r="H934" s="60"/>
      <c r="I934" s="68">
        <f t="shared" si="124"/>
        <v>0</v>
      </c>
      <c r="J934" s="11"/>
    </row>
    <row r="935" spans="1:10" x14ac:dyDescent="0.25">
      <c r="A935" s="64" t="s">
        <v>535</v>
      </c>
      <c r="B935" s="358" t="s">
        <v>1467</v>
      </c>
      <c r="C935" s="79" t="s">
        <v>1468</v>
      </c>
      <c r="D935" s="156">
        <f t="shared" ref="D935:D951" si="125">E935*$E$58</f>
        <v>812.98250000000007</v>
      </c>
      <c r="E935" s="157">
        <v>7.99</v>
      </c>
      <c r="F935" s="158"/>
      <c r="G935" s="52"/>
      <c r="H935" s="67"/>
      <c r="I935" s="68">
        <f t="shared" si="124"/>
        <v>0</v>
      </c>
      <c r="J935" s="11"/>
    </row>
    <row r="936" spans="1:10" ht="26.4" x14ac:dyDescent="0.25">
      <c r="A936" s="64" t="s">
        <v>535</v>
      </c>
      <c r="B936" s="358" t="s">
        <v>1469</v>
      </c>
      <c r="C936" s="79" t="s">
        <v>1470</v>
      </c>
      <c r="D936" s="156">
        <f t="shared" si="125"/>
        <v>812.98250000000007</v>
      </c>
      <c r="E936" s="157">
        <v>7.99</v>
      </c>
      <c r="F936" s="158"/>
      <c r="G936" s="52"/>
      <c r="H936" s="67"/>
      <c r="I936" s="68">
        <f t="shared" si="124"/>
        <v>0</v>
      </c>
      <c r="J936" s="11"/>
    </row>
    <row r="937" spans="1:10" ht="26.4" x14ac:dyDescent="0.25">
      <c r="A937" s="64" t="s">
        <v>71</v>
      </c>
      <c r="B937" s="358" t="s">
        <v>1471</v>
      </c>
      <c r="C937" s="79" t="s">
        <v>1472</v>
      </c>
      <c r="D937" s="156">
        <f t="shared" si="125"/>
        <v>1146.7224999999999</v>
      </c>
      <c r="E937" s="157">
        <v>11.27</v>
      </c>
      <c r="F937" s="158"/>
      <c r="G937" s="52"/>
      <c r="H937" s="67"/>
      <c r="I937" s="68">
        <f t="shared" si="124"/>
        <v>0</v>
      </c>
      <c r="J937" s="11"/>
    </row>
    <row r="938" spans="1:10" x14ac:dyDescent="0.25">
      <c r="A938" s="55" t="s">
        <v>535</v>
      </c>
      <c r="B938" s="159" t="s">
        <v>1473</v>
      </c>
      <c r="C938" s="78" t="s">
        <v>1474</v>
      </c>
      <c r="D938" s="160">
        <f t="shared" si="125"/>
        <v>812.98250000000007</v>
      </c>
      <c r="E938" s="161">
        <v>7.99</v>
      </c>
      <c r="F938" s="18"/>
      <c r="G938" s="59"/>
      <c r="H938" s="60"/>
      <c r="I938" s="61">
        <f t="shared" si="124"/>
        <v>0</v>
      </c>
      <c r="J938" s="11"/>
    </row>
    <row r="939" spans="1:10" ht="26.4" x14ac:dyDescent="0.25">
      <c r="A939" s="55" t="s">
        <v>535</v>
      </c>
      <c r="B939" s="159" t="s">
        <v>1475</v>
      </c>
      <c r="C939" s="78" t="s">
        <v>1476</v>
      </c>
      <c r="D939" s="160">
        <f t="shared" si="125"/>
        <v>812.98250000000007</v>
      </c>
      <c r="E939" s="161">
        <v>7.99</v>
      </c>
      <c r="F939" s="18"/>
      <c r="G939" s="59"/>
      <c r="H939" s="60"/>
      <c r="I939" s="61">
        <f t="shared" si="124"/>
        <v>0</v>
      </c>
      <c r="J939" s="11"/>
    </row>
    <row r="940" spans="1:10" ht="26.4" x14ac:dyDescent="0.25">
      <c r="A940" s="64" t="s">
        <v>71</v>
      </c>
      <c r="B940" s="162" t="s">
        <v>1477</v>
      </c>
      <c r="C940" s="79" t="s">
        <v>1478</v>
      </c>
      <c r="D940" s="156">
        <f t="shared" si="125"/>
        <v>788.5625</v>
      </c>
      <c r="E940" s="157">
        <v>7.75</v>
      </c>
      <c r="F940" s="158"/>
      <c r="G940" s="52"/>
      <c r="H940" s="67"/>
      <c r="I940" s="68">
        <f t="shared" si="124"/>
        <v>0</v>
      </c>
      <c r="J940" s="11"/>
    </row>
    <row r="941" spans="1:10" ht="26.4" x14ac:dyDescent="0.25">
      <c r="A941" s="55" t="s">
        <v>71</v>
      </c>
      <c r="B941" s="159" t="s">
        <v>1479</v>
      </c>
      <c r="C941" s="78" t="s">
        <v>1480</v>
      </c>
      <c r="D941" s="160">
        <f t="shared" si="125"/>
        <v>788.5625</v>
      </c>
      <c r="E941" s="161">
        <v>7.75</v>
      </c>
      <c r="F941" s="18"/>
      <c r="G941" s="59"/>
      <c r="H941" s="60"/>
      <c r="I941" s="61">
        <f t="shared" si="124"/>
        <v>0</v>
      </c>
      <c r="J941" s="11"/>
    </row>
    <row r="942" spans="1:10" x14ac:dyDescent="0.25">
      <c r="A942" s="64" t="s">
        <v>535</v>
      </c>
      <c r="B942" s="162" t="s">
        <v>1481</v>
      </c>
      <c r="C942" s="79" t="s">
        <v>1482</v>
      </c>
      <c r="D942" s="156">
        <f t="shared" si="125"/>
        <v>811.96500000000003</v>
      </c>
      <c r="E942" s="157">
        <v>7.98</v>
      </c>
      <c r="F942" s="158"/>
      <c r="G942" s="52"/>
      <c r="H942" s="67"/>
      <c r="I942" s="68">
        <f t="shared" si="124"/>
        <v>0</v>
      </c>
      <c r="J942" s="11"/>
    </row>
    <row r="943" spans="1:10" ht="26.4" x14ac:dyDescent="0.25">
      <c r="A943" s="64" t="s">
        <v>535</v>
      </c>
      <c r="B943" s="162" t="s">
        <v>1483</v>
      </c>
      <c r="C943" s="79" t="s">
        <v>1484</v>
      </c>
      <c r="D943" s="156">
        <f t="shared" si="125"/>
        <v>811.96500000000003</v>
      </c>
      <c r="E943" s="157">
        <v>7.98</v>
      </c>
      <c r="F943" s="158"/>
      <c r="G943" s="52"/>
      <c r="H943" s="67"/>
      <c r="I943" s="68">
        <f t="shared" si="124"/>
        <v>0</v>
      </c>
      <c r="J943" s="11"/>
    </row>
    <row r="944" spans="1:10" x14ac:dyDescent="0.25">
      <c r="A944" s="64" t="s">
        <v>535</v>
      </c>
      <c r="B944" s="162" t="s">
        <v>1485</v>
      </c>
      <c r="C944" s="79" t="s">
        <v>1486</v>
      </c>
      <c r="D944" s="156">
        <f t="shared" si="125"/>
        <v>812.98250000000007</v>
      </c>
      <c r="E944" s="157">
        <v>7.99</v>
      </c>
      <c r="F944" s="158"/>
      <c r="G944" s="52"/>
      <c r="H944" s="67"/>
      <c r="I944" s="68">
        <f t="shared" si="124"/>
        <v>0</v>
      </c>
      <c r="J944" s="11"/>
    </row>
    <row r="945" spans="1:11" ht="26.4" x14ac:dyDescent="0.25">
      <c r="A945" s="55" t="s">
        <v>535</v>
      </c>
      <c r="B945" s="159" t="s">
        <v>1487</v>
      </c>
      <c r="C945" s="78" t="s">
        <v>1488</v>
      </c>
      <c r="D945" s="160">
        <f t="shared" si="125"/>
        <v>812.98250000000007</v>
      </c>
      <c r="E945" s="161">
        <v>7.99</v>
      </c>
      <c r="F945" s="18"/>
      <c r="G945" s="59"/>
      <c r="H945" s="60"/>
      <c r="I945" s="61">
        <f t="shared" si="124"/>
        <v>0</v>
      </c>
      <c r="J945" s="11"/>
    </row>
    <row r="946" spans="1:11" x14ac:dyDescent="0.25">
      <c r="A946" s="64" t="s">
        <v>535</v>
      </c>
      <c r="B946" s="162" t="s">
        <v>1489</v>
      </c>
      <c r="C946" s="79" t="s">
        <v>1490</v>
      </c>
      <c r="D946" s="156">
        <f t="shared" si="125"/>
        <v>809.93</v>
      </c>
      <c r="E946" s="157">
        <v>7.96</v>
      </c>
      <c r="F946" s="158"/>
      <c r="G946" s="52"/>
      <c r="H946" s="67"/>
      <c r="I946" s="68">
        <f t="shared" si="124"/>
        <v>0</v>
      </c>
      <c r="J946" s="11"/>
    </row>
    <row r="947" spans="1:11" ht="26.4" x14ac:dyDescent="0.25">
      <c r="A947" s="55" t="s">
        <v>535</v>
      </c>
      <c r="B947" s="159" t="s">
        <v>1491</v>
      </c>
      <c r="C947" s="78" t="s">
        <v>1492</v>
      </c>
      <c r="D947" s="160">
        <f t="shared" si="125"/>
        <v>809.93</v>
      </c>
      <c r="E947" s="161">
        <v>7.96</v>
      </c>
      <c r="F947" s="18"/>
      <c r="G947" s="59"/>
      <c r="H947" s="60"/>
      <c r="I947" s="61">
        <f t="shared" si="124"/>
        <v>0</v>
      </c>
      <c r="J947" s="11"/>
    </row>
    <row r="948" spans="1:11" x14ac:dyDescent="0.25">
      <c r="A948" s="64" t="s">
        <v>535</v>
      </c>
      <c r="B948" s="162" t="s">
        <v>1493</v>
      </c>
      <c r="C948" s="79" t="s">
        <v>1494</v>
      </c>
      <c r="D948" s="156">
        <f t="shared" si="125"/>
        <v>809.93</v>
      </c>
      <c r="E948" s="157">
        <v>7.96</v>
      </c>
      <c r="F948" s="158"/>
      <c r="G948" s="52"/>
      <c r="H948" s="67"/>
      <c r="I948" s="68">
        <f t="shared" si="124"/>
        <v>0</v>
      </c>
      <c r="J948" s="11"/>
    </row>
    <row r="949" spans="1:11" ht="26.4" x14ac:dyDescent="0.25">
      <c r="A949" s="55" t="s">
        <v>535</v>
      </c>
      <c r="B949" s="159" t="s">
        <v>1495</v>
      </c>
      <c r="C949" s="78" t="s">
        <v>1496</v>
      </c>
      <c r="D949" s="160">
        <f t="shared" si="125"/>
        <v>809.93</v>
      </c>
      <c r="E949" s="161">
        <v>7.96</v>
      </c>
      <c r="F949" s="18"/>
      <c r="G949" s="59"/>
      <c r="H949" s="60"/>
      <c r="I949" s="61">
        <f t="shared" si="124"/>
        <v>0</v>
      </c>
      <c r="J949" s="11"/>
    </row>
    <row r="950" spans="1:11" x14ac:dyDescent="0.25">
      <c r="A950" s="64" t="s">
        <v>535</v>
      </c>
      <c r="B950" s="162" t="s">
        <v>1497</v>
      </c>
      <c r="C950" s="79" t="s">
        <v>1498</v>
      </c>
      <c r="D950" s="156">
        <f t="shared" si="125"/>
        <v>809.93</v>
      </c>
      <c r="E950" s="157">
        <v>7.96</v>
      </c>
      <c r="F950" s="158"/>
      <c r="G950" s="52"/>
      <c r="H950" s="67"/>
      <c r="I950" s="68">
        <f t="shared" si="124"/>
        <v>0</v>
      </c>
      <c r="J950" s="11"/>
    </row>
    <row r="951" spans="1:11" ht="26.4" x14ac:dyDescent="0.25">
      <c r="A951" s="55" t="s">
        <v>535</v>
      </c>
      <c r="B951" s="159" t="s">
        <v>1499</v>
      </c>
      <c r="C951" s="78" t="s">
        <v>1500</v>
      </c>
      <c r="D951" s="160">
        <f t="shared" si="125"/>
        <v>809.93</v>
      </c>
      <c r="E951" s="161">
        <v>7.96</v>
      </c>
      <c r="F951" s="18"/>
      <c r="G951" s="59"/>
      <c r="H951" s="60"/>
      <c r="I951" s="61">
        <f t="shared" si="124"/>
        <v>0</v>
      </c>
      <c r="J951" s="11"/>
    </row>
    <row r="952" spans="1:11" ht="15.6" x14ac:dyDescent="0.3">
      <c r="A952" s="777" t="s">
        <v>1501</v>
      </c>
      <c r="B952" s="777"/>
      <c r="C952" s="777"/>
      <c r="D952" s="777"/>
      <c r="E952" s="777"/>
      <c r="F952" s="777"/>
      <c r="G952" s="777"/>
      <c r="H952" s="777"/>
      <c r="I952" s="777"/>
      <c r="J952" s="11"/>
    </row>
    <row r="953" spans="1:11" ht="26.4" x14ac:dyDescent="0.25">
      <c r="A953" s="208" t="s">
        <v>164</v>
      </c>
      <c r="B953" s="304" t="s">
        <v>1502</v>
      </c>
      <c r="C953" s="209" t="s">
        <v>1503</v>
      </c>
      <c r="D953" s="210">
        <f>E953*$E$58</f>
        <v>508.75</v>
      </c>
      <c r="E953" s="211">
        <v>5</v>
      </c>
      <c r="F953" s="212"/>
      <c r="G953" s="213"/>
      <c r="H953" s="214"/>
      <c r="I953" s="215">
        <f t="shared" ref="I953:I967" si="126">D953*H953</f>
        <v>0</v>
      </c>
      <c r="J953" s="11"/>
    </row>
    <row r="954" spans="1:11" ht="26.4" x14ac:dyDescent="0.25">
      <c r="A954" s="64" t="s">
        <v>137</v>
      </c>
      <c r="B954" s="162" t="s">
        <v>1504</v>
      </c>
      <c r="C954" s="79" t="s">
        <v>1505</v>
      </c>
      <c r="D954" s="156">
        <f>F954*$F$58</f>
        <v>421.66250000000002</v>
      </c>
      <c r="E954" s="157"/>
      <c r="F954" s="158">
        <v>3.95</v>
      </c>
      <c r="G954" s="52"/>
      <c r="H954" s="67"/>
      <c r="I954" s="68">
        <f t="shared" si="126"/>
        <v>0</v>
      </c>
      <c r="J954" s="11"/>
    </row>
    <row r="955" spans="1:11" x14ac:dyDescent="0.25">
      <c r="A955" s="208" t="s">
        <v>28</v>
      </c>
      <c r="B955" s="304" t="s">
        <v>4785</v>
      </c>
      <c r="C955" s="209" t="s">
        <v>4784</v>
      </c>
      <c r="D955" s="210">
        <f>E955*$E$58</f>
        <v>456.85750000000002</v>
      </c>
      <c r="E955" s="211">
        <v>4.49</v>
      </c>
      <c r="F955" s="212"/>
      <c r="G955" s="213"/>
      <c r="H955" s="214"/>
      <c r="I955" s="215">
        <f t="shared" ref="I955:I956" si="127">D955*H955</f>
        <v>0</v>
      </c>
      <c r="J955" s="11"/>
    </row>
    <row r="956" spans="1:11" s="685" customFormat="1" x14ac:dyDescent="0.25">
      <c r="A956" s="672" t="s">
        <v>28</v>
      </c>
      <c r="B956" s="681" t="s">
        <v>4786</v>
      </c>
      <c r="C956" s="674" t="s">
        <v>4787</v>
      </c>
      <c r="D956" s="675">
        <f>E956*$E$58</f>
        <v>3045.3775000000001</v>
      </c>
      <c r="E956" s="676">
        <v>29.93</v>
      </c>
      <c r="F956" s="677"/>
      <c r="G956" s="678"/>
      <c r="H956" s="679"/>
      <c r="I956" s="680">
        <f t="shared" si="127"/>
        <v>0</v>
      </c>
      <c r="J956" s="683"/>
      <c r="K956" s="684"/>
    </row>
    <row r="957" spans="1:11" ht="26.4" x14ac:dyDescent="0.25">
      <c r="A957" s="208" t="s">
        <v>419</v>
      </c>
      <c r="B957" s="304" t="s">
        <v>1506</v>
      </c>
      <c r="C957" s="209" t="s">
        <v>1507</v>
      </c>
      <c r="D957" s="210">
        <f>E957*$E$58</f>
        <v>661.375</v>
      </c>
      <c r="E957" s="211">
        <v>6.5</v>
      </c>
      <c r="F957" s="212"/>
      <c r="G957" s="213"/>
      <c r="H957" s="214"/>
      <c r="I957" s="215">
        <f t="shared" si="126"/>
        <v>0</v>
      </c>
      <c r="J957" s="11"/>
    </row>
    <row r="958" spans="1:11" ht="26.4" x14ac:dyDescent="0.25">
      <c r="A958" s="55" t="s">
        <v>137</v>
      </c>
      <c r="B958" s="159" t="s">
        <v>1508</v>
      </c>
      <c r="C958" s="78" t="s">
        <v>1509</v>
      </c>
      <c r="D958" s="160">
        <f>F958*$F$58</f>
        <v>421.66250000000002</v>
      </c>
      <c r="E958" s="161"/>
      <c r="F958" s="18">
        <v>3.95</v>
      </c>
      <c r="G958" s="59"/>
      <c r="H958" s="60"/>
      <c r="I958" s="61">
        <f t="shared" si="126"/>
        <v>0</v>
      </c>
      <c r="J958" s="11"/>
    </row>
    <row r="959" spans="1:11" x14ac:dyDescent="0.25">
      <c r="A959" s="208" t="s">
        <v>28</v>
      </c>
      <c r="B959" s="304" t="s">
        <v>4788</v>
      </c>
      <c r="C959" s="209" t="s">
        <v>4790</v>
      </c>
      <c r="D959" s="210">
        <f>E959*$E$58</f>
        <v>456.85750000000002</v>
      </c>
      <c r="E959" s="211">
        <v>4.49</v>
      </c>
      <c r="F959" s="212"/>
      <c r="G959" s="213"/>
      <c r="H959" s="214"/>
      <c r="I959" s="215">
        <f t="shared" si="126"/>
        <v>0</v>
      </c>
      <c r="J959" s="11"/>
    </row>
    <row r="960" spans="1:11" x14ac:dyDescent="0.25">
      <c r="A960" s="672" t="s">
        <v>28</v>
      </c>
      <c r="B960" s="681" t="s">
        <v>4789</v>
      </c>
      <c r="C960" s="674" t="s">
        <v>4791</v>
      </c>
      <c r="D960" s="675">
        <f>E960*$E$58</f>
        <v>3045.3775000000001</v>
      </c>
      <c r="E960" s="676">
        <v>29.93</v>
      </c>
      <c r="F960" s="677"/>
      <c r="G960" s="678"/>
      <c r="H960" s="679"/>
      <c r="I960" s="680">
        <f t="shared" si="126"/>
        <v>0</v>
      </c>
      <c r="J960" s="11"/>
    </row>
    <row r="961" spans="1:10" ht="26.4" x14ac:dyDescent="0.25">
      <c r="A961" s="208" t="s">
        <v>419</v>
      </c>
      <c r="B961" s="304" t="s">
        <v>1510</v>
      </c>
      <c r="C961" s="209" t="s">
        <v>1511</v>
      </c>
      <c r="D961" s="210">
        <f>E961*$E$58</f>
        <v>661.375</v>
      </c>
      <c r="E961" s="211">
        <v>6.5</v>
      </c>
      <c r="F961" s="212"/>
      <c r="G961" s="213"/>
      <c r="H961" s="214"/>
      <c r="I961" s="215">
        <f t="shared" si="126"/>
        <v>0</v>
      </c>
      <c r="J961" s="11"/>
    </row>
    <row r="962" spans="1:10" ht="26.4" x14ac:dyDescent="0.25">
      <c r="A962" s="64" t="s">
        <v>137</v>
      </c>
      <c r="B962" s="162" t="s">
        <v>1512</v>
      </c>
      <c r="C962" s="79" t="s">
        <v>1513</v>
      </c>
      <c r="D962" s="156">
        <f>F962*$F$58</f>
        <v>421.66250000000002</v>
      </c>
      <c r="E962" s="157"/>
      <c r="F962" s="158">
        <v>3.95</v>
      </c>
      <c r="G962" s="52"/>
      <c r="H962" s="67"/>
      <c r="I962" s="68">
        <f t="shared" si="126"/>
        <v>0</v>
      </c>
      <c r="J962" s="11"/>
    </row>
    <row r="963" spans="1:10" x14ac:dyDescent="0.25">
      <c r="A963" s="208" t="s">
        <v>28</v>
      </c>
      <c r="B963" s="304" t="s">
        <v>1514</v>
      </c>
      <c r="C963" s="209" t="s">
        <v>1515</v>
      </c>
      <c r="D963" s="210">
        <f>E963*$E$58</f>
        <v>507.73250000000002</v>
      </c>
      <c r="E963" s="211">
        <v>4.99</v>
      </c>
      <c r="F963" s="212"/>
      <c r="G963" s="213"/>
      <c r="H963" s="214"/>
      <c r="I963" s="215">
        <f t="shared" si="126"/>
        <v>0</v>
      </c>
      <c r="J963" s="11"/>
    </row>
    <row r="964" spans="1:10" ht="26.4" x14ac:dyDescent="0.25">
      <c r="A964" s="208" t="s">
        <v>28</v>
      </c>
      <c r="B964" s="304" t="s">
        <v>1516</v>
      </c>
      <c r="C964" s="209" t="s">
        <v>1517</v>
      </c>
      <c r="D964" s="210">
        <f>E964*$E$58</f>
        <v>507.73250000000002</v>
      </c>
      <c r="E964" s="211">
        <v>4.99</v>
      </c>
      <c r="F964" s="212"/>
      <c r="G964" s="213"/>
      <c r="H964" s="214"/>
      <c r="I964" s="215">
        <f t="shared" si="126"/>
        <v>0</v>
      </c>
      <c r="J964" s="11"/>
    </row>
    <row r="965" spans="1:10" ht="26.4" x14ac:dyDescent="0.25">
      <c r="A965" s="55" t="s">
        <v>419</v>
      </c>
      <c r="B965" s="159" t="s">
        <v>4652</v>
      </c>
      <c r="C965" s="78" t="s">
        <v>4653</v>
      </c>
      <c r="D965" s="160">
        <f>E965*$E$58</f>
        <v>661.375</v>
      </c>
      <c r="E965" s="161">
        <v>6.5</v>
      </c>
      <c r="F965" s="18"/>
      <c r="G965" s="59"/>
      <c r="H965" s="60"/>
      <c r="I965" s="61">
        <f t="shared" ref="I965:I966" si="128">D965*H965</f>
        <v>0</v>
      </c>
      <c r="J965" s="11"/>
    </row>
    <row r="966" spans="1:10" ht="26.4" x14ac:dyDescent="0.25">
      <c r="A966" s="208" t="s">
        <v>419</v>
      </c>
      <c r="B966" s="304" t="s">
        <v>4652</v>
      </c>
      <c r="C966" s="209" t="s">
        <v>4651</v>
      </c>
      <c r="D966" s="210">
        <f>E966*$E$58</f>
        <v>3663</v>
      </c>
      <c r="E966" s="211">
        <v>36</v>
      </c>
      <c r="F966" s="212"/>
      <c r="G966" s="213"/>
      <c r="H966" s="214"/>
      <c r="I966" s="215">
        <f t="shared" si="128"/>
        <v>0</v>
      </c>
      <c r="J966" s="11"/>
    </row>
    <row r="967" spans="1:10" x14ac:dyDescent="0.25">
      <c r="A967" s="55" t="s">
        <v>1013</v>
      </c>
      <c r="B967" s="159" t="s">
        <v>1518</v>
      </c>
      <c r="C967" s="78" t="s">
        <v>1519</v>
      </c>
      <c r="D967" s="160">
        <f>E967*$E$58</f>
        <v>376.47500000000002</v>
      </c>
      <c r="E967" s="161">
        <v>3.7</v>
      </c>
      <c r="F967" s="18"/>
      <c r="G967" s="59"/>
      <c r="H967" s="60"/>
      <c r="I967" s="61">
        <f t="shared" si="126"/>
        <v>0</v>
      </c>
      <c r="J967" s="11"/>
    </row>
    <row r="968" spans="1:10" ht="26.4" x14ac:dyDescent="0.25">
      <c r="A968" s="55" t="s">
        <v>137</v>
      </c>
      <c r="B968" s="159" t="s">
        <v>1520</v>
      </c>
      <c r="C968" s="78" t="s">
        <v>1521</v>
      </c>
      <c r="D968" s="160">
        <f>F968*$F$58</f>
        <v>421.66250000000002</v>
      </c>
      <c r="E968" s="273"/>
      <c r="F968" s="18">
        <v>3.95</v>
      </c>
      <c r="G968" s="59"/>
      <c r="H968" s="60"/>
      <c r="I968" s="61">
        <f>H968*D968</f>
        <v>0</v>
      </c>
      <c r="J968" s="11"/>
    </row>
    <row r="969" spans="1:10" ht="26.4" x14ac:dyDescent="0.25">
      <c r="A969" s="64" t="s">
        <v>137</v>
      </c>
      <c r="B969" s="162" t="s">
        <v>1522</v>
      </c>
      <c r="C969" s="79" t="s">
        <v>1523</v>
      </c>
      <c r="D969" s="156">
        <f>F969*$F$58</f>
        <v>421.66250000000002</v>
      </c>
      <c r="E969" s="157"/>
      <c r="F969" s="158">
        <v>3.95</v>
      </c>
      <c r="G969" s="52"/>
      <c r="H969" s="67"/>
      <c r="I969" s="68">
        <f t="shared" ref="I969:I975" si="129">D969*H969</f>
        <v>0</v>
      </c>
      <c r="J969" s="11"/>
    </row>
    <row r="970" spans="1:10" x14ac:dyDescent="0.25">
      <c r="A970" s="208" t="s">
        <v>28</v>
      </c>
      <c r="B970" s="304" t="s">
        <v>1524</v>
      </c>
      <c r="C970" s="209" t="s">
        <v>1525</v>
      </c>
      <c r="D970" s="210">
        <f t="shared" ref="D970:D975" si="130">E970*$E$58</f>
        <v>507.73250000000002</v>
      </c>
      <c r="E970" s="211">
        <v>4.99</v>
      </c>
      <c r="F970" s="212"/>
      <c r="G970" s="213"/>
      <c r="H970" s="214"/>
      <c r="I970" s="215">
        <f t="shared" si="129"/>
        <v>0</v>
      </c>
      <c r="J970" s="11"/>
    </row>
    <row r="971" spans="1:10" ht="26.4" x14ac:dyDescent="0.25">
      <c r="A971" s="208" t="s">
        <v>28</v>
      </c>
      <c r="B971" s="304" t="s">
        <v>1526</v>
      </c>
      <c r="C971" s="209" t="s">
        <v>1527</v>
      </c>
      <c r="D971" s="210">
        <f t="shared" si="130"/>
        <v>507.73250000000002</v>
      </c>
      <c r="E971" s="211">
        <v>4.99</v>
      </c>
      <c r="F971" s="212"/>
      <c r="G971" s="213"/>
      <c r="H971" s="214"/>
      <c r="I971" s="215">
        <f t="shared" si="129"/>
        <v>0</v>
      </c>
      <c r="J971" s="11"/>
    </row>
    <row r="972" spans="1:10" x14ac:dyDescent="0.25">
      <c r="A972" s="208" t="s">
        <v>28</v>
      </c>
      <c r="B972" s="304" t="s">
        <v>4677</v>
      </c>
      <c r="C972" s="209" t="s">
        <v>4678</v>
      </c>
      <c r="D972" s="210">
        <f t="shared" si="130"/>
        <v>507.73250000000002</v>
      </c>
      <c r="E972" s="211">
        <v>4.99</v>
      </c>
      <c r="F972" s="212"/>
      <c r="G972" s="213"/>
      <c r="H972" s="214"/>
      <c r="I972" s="215">
        <f t="shared" ref="I972" si="131">D972*H972</f>
        <v>0</v>
      </c>
      <c r="J972" s="11"/>
    </row>
    <row r="973" spans="1:10" ht="26.4" x14ac:dyDescent="0.25">
      <c r="A973" s="55" t="s">
        <v>437</v>
      </c>
      <c r="B973" s="159" t="s">
        <v>1528</v>
      </c>
      <c r="C973" s="78" t="s">
        <v>1529</v>
      </c>
      <c r="D973" s="160">
        <f t="shared" si="130"/>
        <v>498.57500000000005</v>
      </c>
      <c r="E973" s="161">
        <v>4.9000000000000004</v>
      </c>
      <c r="F973" s="18"/>
      <c r="G973" s="59"/>
      <c r="H973" s="60"/>
      <c r="I973" s="61">
        <f t="shared" si="129"/>
        <v>0</v>
      </c>
      <c r="J973" s="11"/>
    </row>
    <row r="974" spans="1:10" ht="26.4" x14ac:dyDescent="0.25">
      <c r="A974" s="55" t="s">
        <v>437</v>
      </c>
      <c r="B974" s="159" t="s">
        <v>4619</v>
      </c>
      <c r="C974" s="78" t="s">
        <v>4620</v>
      </c>
      <c r="D974" s="160">
        <f t="shared" si="130"/>
        <v>630.85</v>
      </c>
      <c r="E974" s="161">
        <v>6.2</v>
      </c>
      <c r="F974" s="18"/>
      <c r="G974" s="59"/>
      <c r="H974" s="60"/>
      <c r="I974" s="61">
        <f t="shared" si="129"/>
        <v>0</v>
      </c>
      <c r="J974" s="11"/>
    </row>
    <row r="975" spans="1:10" x14ac:dyDescent="0.25">
      <c r="A975" s="55" t="s">
        <v>1013</v>
      </c>
      <c r="B975" s="159" t="s">
        <v>1530</v>
      </c>
      <c r="C975" s="78" t="s">
        <v>1531</v>
      </c>
      <c r="D975" s="160">
        <f t="shared" si="130"/>
        <v>376.47500000000002</v>
      </c>
      <c r="E975" s="161">
        <v>3.7</v>
      </c>
      <c r="F975" s="18"/>
      <c r="G975" s="59"/>
      <c r="H975" s="60"/>
      <c r="I975" s="61">
        <f t="shared" si="129"/>
        <v>0</v>
      </c>
      <c r="J975" s="11"/>
    </row>
    <row r="976" spans="1:10" x14ac:dyDescent="0.25">
      <c r="A976" s="55" t="s">
        <v>137</v>
      </c>
      <c r="B976" s="359"/>
      <c r="C976" s="78" t="s">
        <v>1532</v>
      </c>
      <c r="D976" s="160">
        <f>F976*$F$58</f>
        <v>421.66250000000002</v>
      </c>
      <c r="E976" s="161"/>
      <c r="F976" s="344">
        <v>3.95</v>
      </c>
      <c r="G976" s="59"/>
      <c r="H976" s="60"/>
      <c r="I976" s="61">
        <f>H976*D976</f>
        <v>0</v>
      </c>
      <c r="J976" s="77"/>
    </row>
    <row r="977" spans="1:10" ht="26.4" x14ac:dyDescent="0.25">
      <c r="A977" s="55" t="s">
        <v>137</v>
      </c>
      <c r="B977" s="359" t="s">
        <v>1533</v>
      </c>
      <c r="C977" s="78" t="s">
        <v>1534</v>
      </c>
      <c r="D977" s="160">
        <f>F977*$F$58</f>
        <v>421.66250000000002</v>
      </c>
      <c r="E977" s="161"/>
      <c r="F977" s="344">
        <v>3.95</v>
      </c>
      <c r="G977" s="59"/>
      <c r="H977" s="60"/>
      <c r="I977" s="61">
        <f>H977*D977</f>
        <v>0</v>
      </c>
      <c r="J977" s="11"/>
    </row>
    <row r="978" spans="1:10" ht="26.4" x14ac:dyDescent="0.25">
      <c r="A978" s="55" t="s">
        <v>437</v>
      </c>
      <c r="B978" s="159" t="s">
        <v>1528</v>
      </c>
      <c r="C978" s="78" t="s">
        <v>1535</v>
      </c>
      <c r="D978" s="160">
        <f>E978*$E$58</f>
        <v>498.57500000000005</v>
      </c>
      <c r="E978" s="161">
        <v>4.9000000000000004</v>
      </c>
      <c r="F978" s="18"/>
      <c r="G978" s="59"/>
      <c r="H978" s="60"/>
      <c r="I978" s="61">
        <f>D978*H978</f>
        <v>0</v>
      </c>
      <c r="J978" s="11"/>
    </row>
    <row r="979" spans="1:10" ht="26.4" x14ac:dyDescent="0.25">
      <c r="A979" s="55" t="s">
        <v>437</v>
      </c>
      <c r="B979" s="673" t="s">
        <v>1536</v>
      </c>
      <c r="C979" s="78" t="s">
        <v>1537</v>
      </c>
      <c r="D979" s="160">
        <f>F979*$F$58</f>
        <v>1067.5</v>
      </c>
      <c r="E979" s="161"/>
      <c r="F979" s="344">
        <v>10</v>
      </c>
      <c r="G979" s="59"/>
      <c r="H979" s="60"/>
      <c r="I979" s="61">
        <f>H979*D979</f>
        <v>0</v>
      </c>
      <c r="J979" s="11"/>
    </row>
    <row r="980" spans="1:10" x14ac:dyDescent="0.25">
      <c r="A980" s="55" t="s">
        <v>28</v>
      </c>
      <c r="B980" s="360" t="s">
        <v>1538</v>
      </c>
      <c r="C980" s="78" t="s">
        <v>1539</v>
      </c>
      <c r="D980" s="160">
        <f>E980*E58</f>
        <v>507.73250000000002</v>
      </c>
      <c r="E980" s="273">
        <v>4.99</v>
      </c>
      <c r="F980" s="18"/>
      <c r="G980" s="59"/>
      <c r="H980" s="60"/>
      <c r="I980" s="61">
        <f>H980*D980</f>
        <v>0</v>
      </c>
      <c r="J980" s="77"/>
    </row>
    <row r="981" spans="1:10" ht="26.4" x14ac:dyDescent="0.25">
      <c r="A981" s="208" t="s">
        <v>28</v>
      </c>
      <c r="B981" s="304" t="s">
        <v>1540</v>
      </c>
      <c r="C981" s="209" t="s">
        <v>1541</v>
      </c>
      <c r="D981" s="210">
        <f>E981*$E$58</f>
        <v>507.73250000000002</v>
      </c>
      <c r="E981" s="211">
        <v>4.99</v>
      </c>
      <c r="F981" s="212"/>
      <c r="G981" s="213"/>
      <c r="H981" s="214"/>
      <c r="I981" s="215">
        <f>D981*H981</f>
        <v>0</v>
      </c>
      <c r="J981" s="77"/>
    </row>
    <row r="982" spans="1:10" ht="26.4" x14ac:dyDescent="0.25">
      <c r="A982" s="55" t="s">
        <v>1013</v>
      </c>
      <c r="B982" s="159"/>
      <c r="C982" s="78" t="s">
        <v>1542</v>
      </c>
      <c r="D982" s="160">
        <f>E982*$E$58</f>
        <v>376.47500000000002</v>
      </c>
      <c r="E982" s="161">
        <v>3.7</v>
      </c>
      <c r="F982" s="18"/>
      <c r="G982" s="59"/>
      <c r="H982" s="60"/>
      <c r="I982" s="61">
        <f>D982*H982</f>
        <v>0</v>
      </c>
      <c r="J982" s="11"/>
    </row>
    <row r="983" spans="1:10" ht="26.4" x14ac:dyDescent="0.25">
      <c r="A983" s="55" t="s">
        <v>137</v>
      </c>
      <c r="B983" s="360" t="s">
        <v>1543</v>
      </c>
      <c r="C983" s="78" t="s">
        <v>1544</v>
      </c>
      <c r="D983" s="156">
        <f>F983*$F$58</f>
        <v>421.66250000000002</v>
      </c>
      <c r="E983" s="161"/>
      <c r="F983" s="344">
        <v>3.95</v>
      </c>
      <c r="G983" s="59"/>
      <c r="H983" s="60"/>
      <c r="I983" s="61">
        <f>H983*D983</f>
        <v>0</v>
      </c>
      <c r="J983" s="77"/>
    </row>
    <row r="984" spans="1:10" x14ac:dyDescent="0.25">
      <c r="A984" s="70" t="s">
        <v>437</v>
      </c>
      <c r="B984" s="361" t="s">
        <v>1545</v>
      </c>
      <c r="C984" s="80" t="s">
        <v>1546</v>
      </c>
      <c r="D984" s="284">
        <f>E984*E58</f>
        <v>529.1</v>
      </c>
      <c r="E984" s="273">
        <v>5.2</v>
      </c>
      <c r="F984" s="307"/>
      <c r="G984" s="74"/>
      <c r="H984" s="75"/>
      <c r="I984" s="76">
        <f>H984*D984</f>
        <v>0</v>
      </c>
      <c r="J984" s="11"/>
    </row>
    <row r="985" spans="1:10" x14ac:dyDescent="0.25">
      <c r="A985" s="64" t="s">
        <v>921</v>
      </c>
      <c r="B985" s="358" t="s">
        <v>1547</v>
      </c>
      <c r="C985" s="79" t="s">
        <v>1548</v>
      </c>
      <c r="D985" s="156">
        <f>F985*$F$58</f>
        <v>320.25</v>
      </c>
      <c r="E985" s="157"/>
      <c r="F985" s="158">
        <v>3</v>
      </c>
      <c r="G985" s="52"/>
      <c r="H985" s="67"/>
      <c r="I985" s="68">
        <f>H985*D985</f>
        <v>0</v>
      </c>
      <c r="J985" s="11"/>
    </row>
    <row r="986" spans="1:10" x14ac:dyDescent="0.25">
      <c r="A986" s="64" t="s">
        <v>252</v>
      </c>
      <c r="B986" s="358"/>
      <c r="C986" s="78" t="s">
        <v>1549</v>
      </c>
      <c r="D986" s="156">
        <f>F986*$F$58</f>
        <v>320.25</v>
      </c>
      <c r="E986" s="157"/>
      <c r="F986" s="158">
        <v>3</v>
      </c>
      <c r="G986" s="52"/>
      <c r="H986" s="67"/>
      <c r="I986" s="68">
        <f>H986*D986</f>
        <v>0</v>
      </c>
      <c r="J986" s="11"/>
    </row>
    <row r="987" spans="1:10" ht="26.4" x14ac:dyDescent="0.25">
      <c r="A987" s="208" t="s">
        <v>419</v>
      </c>
      <c r="B987" s="304" t="s">
        <v>4830</v>
      </c>
      <c r="C987" s="209" t="s">
        <v>4831</v>
      </c>
      <c r="D987" s="210">
        <f>E987*$E$58</f>
        <v>661.375</v>
      </c>
      <c r="E987" s="211">
        <v>6.5</v>
      </c>
      <c r="F987" s="212"/>
      <c r="G987" s="213"/>
      <c r="H987" s="214"/>
      <c r="I987" s="215">
        <f>D987*H987</f>
        <v>0</v>
      </c>
      <c r="J987" s="11"/>
    </row>
    <row r="988" spans="1:10" ht="26.4" x14ac:dyDescent="0.25">
      <c r="A988" s="64" t="s">
        <v>437</v>
      </c>
      <c r="B988" s="162" t="s">
        <v>1536</v>
      </c>
      <c r="C988" s="190" t="s">
        <v>1550</v>
      </c>
      <c r="D988" s="184">
        <f t="shared" ref="D988:D993" si="132">E988*$E$58</f>
        <v>1526.25</v>
      </c>
      <c r="E988" s="174">
        <v>15</v>
      </c>
      <c r="F988" s="200"/>
      <c r="G988" s="86"/>
      <c r="H988" s="123"/>
      <c r="I988" s="187">
        <f>H988*D988</f>
        <v>0</v>
      </c>
      <c r="J988" s="11"/>
    </row>
    <row r="989" spans="1:10" x14ac:dyDescent="0.25">
      <c r="A989" s="55" t="s">
        <v>1013</v>
      </c>
      <c r="B989" s="159" t="s">
        <v>1551</v>
      </c>
      <c r="C989" s="78" t="s">
        <v>1552</v>
      </c>
      <c r="D989" s="160">
        <f t="shared" si="132"/>
        <v>376.47500000000002</v>
      </c>
      <c r="E989" s="161">
        <v>3.7</v>
      </c>
      <c r="F989" s="18"/>
      <c r="G989" s="59"/>
      <c r="H989" s="60"/>
      <c r="I989" s="61">
        <f>D989*H989</f>
        <v>0</v>
      </c>
      <c r="J989" s="11"/>
    </row>
    <row r="990" spans="1:10" ht="26.4" x14ac:dyDescent="0.25">
      <c r="A990" s="55" t="s">
        <v>1013</v>
      </c>
      <c r="B990" s="159"/>
      <c r="C990" s="78" t="s">
        <v>1553</v>
      </c>
      <c r="D990" s="160">
        <f t="shared" si="132"/>
        <v>376.47500000000002</v>
      </c>
      <c r="E990" s="161">
        <v>3.7</v>
      </c>
      <c r="F990" s="18"/>
      <c r="G990" s="59"/>
      <c r="H990" s="60"/>
      <c r="I990" s="61">
        <f>D990*H990</f>
        <v>0</v>
      </c>
      <c r="J990" s="11"/>
    </row>
    <row r="991" spans="1:10" ht="26.4" x14ac:dyDescent="0.25">
      <c r="A991" s="55" t="s">
        <v>28</v>
      </c>
      <c r="B991" s="360" t="s">
        <v>1554</v>
      </c>
      <c r="C991" s="79" t="s">
        <v>4680</v>
      </c>
      <c r="D991" s="156">
        <f t="shared" si="132"/>
        <v>507.73250000000002</v>
      </c>
      <c r="E991" s="273">
        <v>4.99</v>
      </c>
      <c r="F991" s="158"/>
      <c r="G991" s="52"/>
      <c r="H991" s="67"/>
      <c r="I991" s="68">
        <f>H991*D991</f>
        <v>0</v>
      </c>
      <c r="J991" s="11"/>
    </row>
    <row r="992" spans="1:10" ht="26.4" x14ac:dyDescent="0.25">
      <c r="A992" s="208" t="s">
        <v>28</v>
      </c>
      <c r="B992" s="304" t="s">
        <v>1555</v>
      </c>
      <c r="C992" s="209" t="s">
        <v>4681</v>
      </c>
      <c r="D992" s="210">
        <f t="shared" si="132"/>
        <v>507.73250000000002</v>
      </c>
      <c r="E992" s="211">
        <v>4.99</v>
      </c>
      <c r="F992" s="212"/>
      <c r="G992" s="213"/>
      <c r="H992" s="214"/>
      <c r="I992" s="215">
        <f>D992*H992</f>
        <v>0</v>
      </c>
      <c r="J992" s="11"/>
    </row>
    <row r="993" spans="1:36" x14ac:dyDescent="0.25">
      <c r="A993" s="672" t="s">
        <v>28</v>
      </c>
      <c r="B993" s="673" t="s">
        <v>4348</v>
      </c>
      <c r="C993" s="674" t="s">
        <v>4682</v>
      </c>
      <c r="D993" s="675">
        <f t="shared" si="132"/>
        <v>407</v>
      </c>
      <c r="E993" s="676">
        <v>4</v>
      </c>
      <c r="F993" s="677"/>
      <c r="G993" s="678"/>
      <c r="H993" s="679"/>
      <c r="I993" s="680">
        <f>H993*D993</f>
        <v>0</v>
      </c>
      <c r="J993" s="11"/>
    </row>
    <row r="994" spans="1:36" ht="26.4" x14ac:dyDescent="0.25">
      <c r="A994" s="64" t="s">
        <v>137</v>
      </c>
      <c r="B994" s="362" t="s">
        <v>1556</v>
      </c>
      <c r="C994" s="79" t="s">
        <v>1557</v>
      </c>
      <c r="D994" s="160">
        <f>F994*$F$58</f>
        <v>421.66250000000002</v>
      </c>
      <c r="E994" s="157"/>
      <c r="F994" s="344">
        <v>3.95</v>
      </c>
      <c r="G994" s="52"/>
      <c r="H994" s="67"/>
      <c r="I994" s="68">
        <f>H994*D994</f>
        <v>0</v>
      </c>
      <c r="J994" s="11"/>
    </row>
    <row r="995" spans="1:36" x14ac:dyDescent="0.25">
      <c r="A995" s="55" t="s">
        <v>437</v>
      </c>
      <c r="B995" s="360" t="s">
        <v>1558</v>
      </c>
      <c r="C995" s="78" t="s">
        <v>1559</v>
      </c>
      <c r="D995" s="160">
        <f>E995*E58</f>
        <v>529.1</v>
      </c>
      <c r="E995" s="161">
        <v>5.2</v>
      </c>
      <c r="F995" s="18"/>
      <c r="G995" s="59"/>
      <c r="H995" s="60"/>
      <c r="I995" s="61">
        <f>H995*D995</f>
        <v>0</v>
      </c>
      <c r="J995" s="11"/>
    </row>
    <row r="996" spans="1:36" ht="26.4" x14ac:dyDescent="0.25">
      <c r="A996" s="208" t="s">
        <v>437</v>
      </c>
      <c r="B996" s="304" t="s">
        <v>1528</v>
      </c>
      <c r="C996" s="209" t="s">
        <v>1560</v>
      </c>
      <c r="D996" s="210">
        <f>E996*$E$58</f>
        <v>529.1</v>
      </c>
      <c r="E996" s="211">
        <v>5.2</v>
      </c>
      <c r="F996" s="212"/>
      <c r="G996" s="213"/>
      <c r="H996" s="214"/>
      <c r="I996" s="215">
        <f>D996*H996</f>
        <v>0</v>
      </c>
      <c r="J996" s="11"/>
    </row>
    <row r="997" spans="1:36" ht="26.4" x14ac:dyDescent="0.25">
      <c r="A997" s="208" t="s">
        <v>437</v>
      </c>
      <c r="B997" s="304" t="s">
        <v>1581</v>
      </c>
      <c r="C997" s="209" t="s">
        <v>4621</v>
      </c>
      <c r="D997" s="210">
        <f>E997*$E$58</f>
        <v>630.85</v>
      </c>
      <c r="E997" s="211">
        <v>6.2</v>
      </c>
      <c r="F997" s="212"/>
      <c r="G997" s="213"/>
      <c r="H997" s="214"/>
      <c r="I997" s="215">
        <f>D997*H997</f>
        <v>0</v>
      </c>
      <c r="J997" s="11"/>
    </row>
    <row r="998" spans="1:36" ht="26.4" x14ac:dyDescent="0.25">
      <c r="A998" s="208" t="s">
        <v>419</v>
      </c>
      <c r="B998" s="304" t="s">
        <v>4827</v>
      </c>
      <c r="C998" s="209" t="s">
        <v>4826</v>
      </c>
      <c r="D998" s="210">
        <f>E998*$E$58</f>
        <v>661.375</v>
      </c>
      <c r="E998" s="211">
        <v>6.5</v>
      </c>
      <c r="F998" s="212"/>
      <c r="G998" s="213"/>
      <c r="H998" s="214"/>
      <c r="I998" s="215">
        <f>D998*H998</f>
        <v>0</v>
      </c>
      <c r="J998" s="11"/>
    </row>
    <row r="999" spans="1:36" x14ac:dyDescent="0.25">
      <c r="A999" s="55" t="s">
        <v>1013</v>
      </c>
      <c r="B999" s="159" t="s">
        <v>1561</v>
      </c>
      <c r="C999" s="78" t="s">
        <v>1562</v>
      </c>
      <c r="D999" s="160">
        <f>E999*$E$58</f>
        <v>376.47500000000002</v>
      </c>
      <c r="E999" s="161">
        <v>3.7</v>
      </c>
      <c r="F999" s="18"/>
      <c r="G999" s="59"/>
      <c r="H999" s="60"/>
      <c r="I999" s="61">
        <f>D999*H999</f>
        <v>0</v>
      </c>
      <c r="J999" s="11"/>
    </row>
    <row r="1000" spans="1:36" ht="26.4" x14ac:dyDescent="0.25">
      <c r="A1000" s="55" t="s">
        <v>1013</v>
      </c>
      <c r="B1000" s="159"/>
      <c r="C1000" s="78" t="s">
        <v>1563</v>
      </c>
      <c r="D1000" s="160">
        <f>E1000*$E$58</f>
        <v>376.47500000000002</v>
      </c>
      <c r="E1000" s="161">
        <v>3.7</v>
      </c>
      <c r="F1000" s="18"/>
      <c r="G1000" s="59"/>
      <c r="H1000" s="60"/>
      <c r="I1000" s="61">
        <f>D1000*H1000</f>
        <v>0</v>
      </c>
      <c r="J1000" s="11"/>
    </row>
    <row r="1001" spans="1:36" ht="26.4" x14ac:dyDescent="0.25">
      <c r="A1001" s="55" t="s">
        <v>28</v>
      </c>
      <c r="B1001" s="360" t="s">
        <v>1564</v>
      </c>
      <c r="C1001" s="78" t="s">
        <v>1565</v>
      </c>
      <c r="D1001" s="160">
        <f>E1001*E58</f>
        <v>507.73250000000002</v>
      </c>
      <c r="E1001" s="161">
        <v>4.99</v>
      </c>
      <c r="F1001" s="18"/>
      <c r="G1001" s="59"/>
      <c r="H1001" s="60"/>
      <c r="I1001" s="61">
        <f>H1001*D1001</f>
        <v>0</v>
      </c>
      <c r="J1001" s="11"/>
    </row>
    <row r="1002" spans="1:36" ht="26.4" x14ac:dyDescent="0.25">
      <c r="A1002" s="208" t="s">
        <v>28</v>
      </c>
      <c r="B1002" s="304" t="s">
        <v>1566</v>
      </c>
      <c r="C1002" s="209" t="s">
        <v>1567</v>
      </c>
      <c r="D1002" s="210">
        <f>E1002*$E$58</f>
        <v>507.73250000000002</v>
      </c>
      <c r="E1002" s="211">
        <v>4.99</v>
      </c>
      <c r="F1002" s="212"/>
      <c r="G1002" s="213"/>
      <c r="H1002" s="214"/>
      <c r="I1002" s="215">
        <f>D1002*H1002</f>
        <v>0</v>
      </c>
      <c r="J1002" s="11"/>
    </row>
    <row r="1003" spans="1:36" ht="26.4" x14ac:dyDescent="0.25">
      <c r="A1003" s="55" t="s">
        <v>137</v>
      </c>
      <c r="B1003" s="359" t="s">
        <v>1568</v>
      </c>
      <c r="C1003" s="78" t="s">
        <v>1569</v>
      </c>
      <c r="D1003" s="160">
        <f>F1003*F58</f>
        <v>427</v>
      </c>
      <c r="E1003" s="161"/>
      <c r="F1003" s="344">
        <v>4</v>
      </c>
      <c r="G1003" s="59"/>
      <c r="H1003" s="60"/>
      <c r="I1003" s="61">
        <f>H1003*D1003</f>
        <v>0</v>
      </c>
      <c r="J1003" s="11"/>
    </row>
    <row r="1004" spans="1:36" ht="26.4" x14ac:dyDescent="0.25">
      <c r="A1004" s="208" t="s">
        <v>437</v>
      </c>
      <c r="B1004" s="304" t="s">
        <v>1528</v>
      </c>
      <c r="C1004" s="209" t="s">
        <v>1570</v>
      </c>
      <c r="D1004" s="210">
        <f>E1004*$E$58</f>
        <v>498.57500000000005</v>
      </c>
      <c r="E1004" s="211">
        <v>4.9000000000000004</v>
      </c>
      <c r="F1004" s="212"/>
      <c r="G1004" s="213"/>
      <c r="H1004" s="214"/>
      <c r="I1004" s="215">
        <f>D1004*H1004</f>
        <v>0</v>
      </c>
      <c r="J1004" s="11"/>
    </row>
    <row r="1005" spans="1:36" x14ac:dyDescent="0.25">
      <c r="A1005" s="55" t="s">
        <v>437</v>
      </c>
      <c r="B1005" s="359" t="s">
        <v>1558</v>
      </c>
      <c r="C1005" s="78" t="s">
        <v>1571</v>
      </c>
      <c r="D1005" s="160">
        <f>E1005*E58</f>
        <v>529.1</v>
      </c>
      <c r="E1005" s="161">
        <v>5.2</v>
      </c>
      <c r="F1005" s="18"/>
      <c r="G1005" s="59"/>
      <c r="H1005" s="60"/>
      <c r="I1005" s="61">
        <f>H1005*D1005</f>
        <v>0</v>
      </c>
      <c r="J1005" s="363"/>
    </row>
    <row r="1006" spans="1:36" ht="26.4" x14ac:dyDescent="0.25">
      <c r="A1006" s="208" t="s">
        <v>419</v>
      </c>
      <c r="B1006" s="304" t="s">
        <v>4828</v>
      </c>
      <c r="C1006" s="209" t="s">
        <v>4829</v>
      </c>
      <c r="D1006" s="210">
        <f>E1006*$E$58</f>
        <v>661.375</v>
      </c>
      <c r="E1006" s="211">
        <v>6.5</v>
      </c>
      <c r="F1006" s="212"/>
      <c r="G1006" s="213"/>
      <c r="H1006" s="214"/>
      <c r="I1006" s="215">
        <f>D1006*H1006</f>
        <v>0</v>
      </c>
      <c r="J1006" s="683"/>
    </row>
    <row r="1007" spans="1:36" x14ac:dyDescent="0.25">
      <c r="A1007" s="55" t="s">
        <v>1013</v>
      </c>
      <c r="B1007" s="159" t="s">
        <v>1572</v>
      </c>
      <c r="C1007" s="78" t="s">
        <v>1573</v>
      </c>
      <c r="D1007" s="160">
        <f>E1007*$E$58</f>
        <v>376.47500000000002</v>
      </c>
      <c r="E1007" s="161">
        <v>3.7</v>
      </c>
      <c r="F1007" s="18"/>
      <c r="G1007" s="59"/>
      <c r="H1007" s="60"/>
      <c r="I1007" s="61">
        <f>D1007*H1007</f>
        <v>0</v>
      </c>
      <c r="J1007" s="363"/>
    </row>
    <row r="1008" spans="1:36" s="81" customFormat="1" ht="26.4" x14ac:dyDescent="0.25">
      <c r="A1008" s="83" t="s">
        <v>137</v>
      </c>
      <c r="B1008" s="360" t="s">
        <v>1574</v>
      </c>
      <c r="C1008" s="78" t="s">
        <v>1575</v>
      </c>
      <c r="D1008" s="265">
        <f>F1008*$F$58</f>
        <v>421.66250000000002</v>
      </c>
      <c r="E1008" s="266"/>
      <c r="F1008" s="264">
        <v>3.95</v>
      </c>
      <c r="G1008" s="59"/>
      <c r="H1008" s="60"/>
      <c r="I1008" s="61">
        <f>H1008*D1008</f>
        <v>0</v>
      </c>
      <c r="J1008" s="77"/>
      <c r="K1008" s="9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</row>
    <row r="1009" spans="1:36" s="81" customFormat="1" x14ac:dyDescent="0.25">
      <c r="A1009" s="208" t="s">
        <v>28</v>
      </c>
      <c r="B1009" s="304" t="s">
        <v>1576</v>
      </c>
      <c r="C1009" s="209" t="s">
        <v>4683</v>
      </c>
      <c r="D1009" s="210">
        <f t="shared" ref="D1009:D1017" si="133">E1009*$E$58</f>
        <v>507.73250000000002</v>
      </c>
      <c r="E1009" s="211">
        <v>4.99</v>
      </c>
      <c r="F1009" s="212"/>
      <c r="G1009" s="213"/>
      <c r="H1009" s="214"/>
      <c r="I1009" s="215">
        <f>D1009*H1009</f>
        <v>0</v>
      </c>
      <c r="J1009" s="11"/>
      <c r="K1009" s="9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</row>
    <row r="1010" spans="1:36" s="81" customFormat="1" ht="26.4" x14ac:dyDescent="0.25">
      <c r="A1010" s="208" t="s">
        <v>28</v>
      </c>
      <c r="B1010" s="304" t="s">
        <v>1577</v>
      </c>
      <c r="C1010" s="209" t="s">
        <v>4684</v>
      </c>
      <c r="D1010" s="210">
        <f t="shared" si="133"/>
        <v>507.73250000000002</v>
      </c>
      <c r="E1010" s="211">
        <v>4.99</v>
      </c>
      <c r="F1010" s="212"/>
      <c r="G1010" s="213"/>
      <c r="H1010" s="214"/>
      <c r="I1010" s="215">
        <f>D1010*H1010</f>
        <v>0</v>
      </c>
      <c r="J1010" s="11"/>
      <c r="K1010" s="9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</row>
    <row r="1011" spans="1:36" s="81" customFormat="1" x14ac:dyDescent="0.25">
      <c r="A1011" s="85" t="s">
        <v>419</v>
      </c>
      <c r="B1011" s="362" t="s">
        <v>1578</v>
      </c>
      <c r="C1011" s="79" t="s">
        <v>1579</v>
      </c>
      <c r="D1011" s="198">
        <f t="shared" si="133"/>
        <v>661.375</v>
      </c>
      <c r="E1011" s="199">
        <v>6.5</v>
      </c>
      <c r="F1011" s="200"/>
      <c r="G1011" s="52"/>
      <c r="H1011" s="67"/>
      <c r="I1011" s="68">
        <f t="shared" ref="I1011:I1018" si="134">H1011*D1011</f>
        <v>0</v>
      </c>
      <c r="J1011" s="11"/>
      <c r="K1011" s="9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</row>
    <row r="1012" spans="1:36" s="81" customFormat="1" x14ac:dyDescent="0.25">
      <c r="A1012" s="64" t="s">
        <v>437</v>
      </c>
      <c r="B1012" s="64" t="s">
        <v>1558</v>
      </c>
      <c r="C1012" s="79" t="s">
        <v>1580</v>
      </c>
      <c r="D1012" s="156">
        <f t="shared" si="133"/>
        <v>529.1</v>
      </c>
      <c r="E1012" s="157">
        <v>5.2</v>
      </c>
      <c r="F1012" s="158"/>
      <c r="G1012" s="52"/>
      <c r="H1012" s="67"/>
      <c r="I1012" s="68">
        <f t="shared" si="134"/>
        <v>0</v>
      </c>
      <c r="J1012" s="11"/>
      <c r="K1012" s="9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</row>
    <row r="1013" spans="1:36" s="81" customFormat="1" ht="26.4" x14ac:dyDescent="0.25">
      <c r="A1013" s="64" t="s">
        <v>437</v>
      </c>
      <c r="B1013" s="64" t="s">
        <v>1581</v>
      </c>
      <c r="C1013" s="79" t="s">
        <v>1582</v>
      </c>
      <c r="D1013" s="156">
        <f t="shared" si="133"/>
        <v>630.85</v>
      </c>
      <c r="E1013" s="157">
        <v>6.2</v>
      </c>
      <c r="F1013" s="158"/>
      <c r="G1013" s="52"/>
      <c r="H1013" s="67"/>
      <c r="I1013" s="68">
        <f t="shared" si="134"/>
        <v>0</v>
      </c>
      <c r="J1013" s="11"/>
      <c r="K1013" s="9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</row>
    <row r="1014" spans="1:36" s="81" customFormat="1" x14ac:dyDescent="0.25">
      <c r="A1014" s="208" t="s">
        <v>28</v>
      </c>
      <c r="B1014" s="304" t="s">
        <v>4793</v>
      </c>
      <c r="C1014" s="209" t="s">
        <v>4792</v>
      </c>
      <c r="D1014" s="210">
        <f>E1014*$E$58</f>
        <v>456.85750000000002</v>
      </c>
      <c r="E1014" s="211">
        <v>4.49</v>
      </c>
      <c r="F1014" s="212"/>
      <c r="G1014" s="213"/>
      <c r="H1014" s="214"/>
      <c r="I1014" s="215">
        <f t="shared" ref="I1014:I1015" si="135">D1014*H1014</f>
        <v>0</v>
      </c>
      <c r="J1014" s="11"/>
      <c r="K1014" s="9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</row>
    <row r="1015" spans="1:36" s="81" customFormat="1" ht="26.4" x14ac:dyDescent="0.25">
      <c r="A1015" s="672" t="s">
        <v>28</v>
      </c>
      <c r="B1015" s="681" t="s">
        <v>4794</v>
      </c>
      <c r="C1015" s="674" t="s">
        <v>4795</v>
      </c>
      <c r="D1015" s="675">
        <f>E1015*$E$58</f>
        <v>3042.3249999999998</v>
      </c>
      <c r="E1015" s="676">
        <v>29.9</v>
      </c>
      <c r="F1015" s="677"/>
      <c r="G1015" s="678"/>
      <c r="H1015" s="679"/>
      <c r="I1015" s="680">
        <f t="shared" si="135"/>
        <v>0</v>
      </c>
      <c r="J1015" s="11"/>
      <c r="K1015" s="9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</row>
    <row r="1016" spans="1:36" s="81" customFormat="1" ht="26.4" x14ac:dyDescent="0.25">
      <c r="A1016" s="85" t="s">
        <v>419</v>
      </c>
      <c r="B1016" s="364" t="s">
        <v>4825</v>
      </c>
      <c r="C1016" s="79" t="s">
        <v>4685</v>
      </c>
      <c r="D1016" s="198">
        <f t="shared" si="133"/>
        <v>661.375</v>
      </c>
      <c r="E1016" s="199">
        <v>6.5</v>
      </c>
      <c r="F1016" s="200"/>
      <c r="G1016" s="52"/>
      <c r="H1016" s="67"/>
      <c r="I1016" s="68">
        <f t="shared" si="134"/>
        <v>0</v>
      </c>
      <c r="J1016" s="11"/>
      <c r="K1016" s="9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</row>
    <row r="1017" spans="1:36" ht="26.4" x14ac:dyDescent="0.25">
      <c r="A1017" s="83" t="s">
        <v>419</v>
      </c>
      <c r="B1017" s="760" t="s">
        <v>4825</v>
      </c>
      <c r="C1017" s="78" t="s">
        <v>4686</v>
      </c>
      <c r="D1017" s="265">
        <f t="shared" si="133"/>
        <v>6105</v>
      </c>
      <c r="E1017" s="266">
        <v>60</v>
      </c>
      <c r="F1017" s="264"/>
      <c r="G1017" s="59"/>
      <c r="H1017" s="60"/>
      <c r="I1017" s="61">
        <f t="shared" si="134"/>
        <v>0</v>
      </c>
      <c r="J1017" s="11"/>
    </row>
    <row r="1018" spans="1:36" x14ac:dyDescent="0.25">
      <c r="A1018" s="85" t="s">
        <v>419</v>
      </c>
      <c r="B1018" s="364" t="s">
        <v>1583</v>
      </c>
      <c r="C1018" s="79" t="s">
        <v>1584</v>
      </c>
      <c r="D1018" s="198">
        <f>E1018*E58</f>
        <v>661.375</v>
      </c>
      <c r="E1018" s="199">
        <v>6.5</v>
      </c>
      <c r="F1018" s="200"/>
      <c r="G1018" s="52"/>
      <c r="H1018" s="67"/>
      <c r="I1018" s="68">
        <f t="shared" si="134"/>
        <v>0</v>
      </c>
      <c r="J1018" s="11"/>
    </row>
    <row r="1019" spans="1:36" ht="26.4" x14ac:dyDescent="0.25">
      <c r="A1019" s="55" t="s">
        <v>1013</v>
      </c>
      <c r="B1019" s="55"/>
      <c r="C1019" s="78" t="s">
        <v>1585</v>
      </c>
      <c r="D1019" s="160">
        <f>E1019*$E$58</f>
        <v>376.47500000000002</v>
      </c>
      <c r="E1019" s="161">
        <v>3.7</v>
      </c>
      <c r="F1019" s="18"/>
      <c r="G1019" s="59"/>
      <c r="H1019" s="60"/>
      <c r="I1019" s="61">
        <f>D1019*H1019</f>
        <v>0</v>
      </c>
      <c r="J1019" s="11"/>
    </row>
    <row r="1020" spans="1:36" x14ac:dyDescent="0.25">
      <c r="A1020" s="55" t="s">
        <v>137</v>
      </c>
      <c r="B1020" s="55" t="s">
        <v>1586</v>
      </c>
      <c r="C1020" s="78" t="s">
        <v>1587</v>
      </c>
      <c r="D1020" s="265">
        <f>F1020*F58</f>
        <v>304.23750000000001</v>
      </c>
      <c r="E1020" s="266"/>
      <c r="F1020" s="344">
        <v>2.85</v>
      </c>
      <c r="G1020" s="59"/>
      <c r="H1020" s="60"/>
      <c r="I1020" s="61">
        <f>H1020*D1020</f>
        <v>0</v>
      </c>
      <c r="J1020" s="11"/>
    </row>
    <row r="1021" spans="1:36" ht="26.4" x14ac:dyDescent="0.25">
      <c r="A1021" s="55" t="s">
        <v>1013</v>
      </c>
      <c r="B1021" s="55"/>
      <c r="C1021" s="78" t="s">
        <v>1588</v>
      </c>
      <c r="D1021" s="160">
        <f>E1021*$E$58</f>
        <v>376.47500000000002</v>
      </c>
      <c r="E1021" s="161">
        <v>3.7</v>
      </c>
      <c r="F1021" s="18"/>
      <c r="G1021" s="59"/>
      <c r="H1021" s="60"/>
      <c r="I1021" s="61">
        <f>D1021*H1021</f>
        <v>0</v>
      </c>
      <c r="J1021" s="11"/>
    </row>
    <row r="1022" spans="1:36" ht="26.4" x14ac:dyDescent="0.25">
      <c r="A1022" s="55" t="s">
        <v>1013</v>
      </c>
      <c r="B1022" s="55"/>
      <c r="C1022" s="78" t="s">
        <v>1589</v>
      </c>
      <c r="D1022" s="160">
        <f>E1022*$E$58</f>
        <v>376.47500000000002</v>
      </c>
      <c r="E1022" s="161">
        <v>3.7</v>
      </c>
      <c r="F1022" s="18"/>
      <c r="G1022" s="59"/>
      <c r="H1022" s="60"/>
      <c r="I1022" s="61">
        <f>D1022*H1022</f>
        <v>0</v>
      </c>
      <c r="J1022" s="11"/>
    </row>
    <row r="1023" spans="1:36" ht="15.6" x14ac:dyDescent="0.3">
      <c r="A1023" s="777" t="s">
        <v>1590</v>
      </c>
      <c r="B1023" s="777"/>
      <c r="C1023" s="777"/>
      <c r="D1023" s="777"/>
      <c r="E1023" s="777"/>
      <c r="F1023" s="777"/>
      <c r="G1023" s="777"/>
      <c r="H1023" s="777"/>
      <c r="I1023" s="777"/>
      <c r="J1023" s="77"/>
    </row>
    <row r="1024" spans="1:36" s="81" customFormat="1" ht="26.4" x14ac:dyDescent="0.25">
      <c r="A1024" s="64" t="s">
        <v>137</v>
      </c>
      <c r="B1024" s="358" t="s">
        <v>1591</v>
      </c>
      <c r="C1024" s="79" t="s">
        <v>1592</v>
      </c>
      <c r="D1024" s="63">
        <f>F1024*F58</f>
        <v>2668.75</v>
      </c>
      <c r="E1024" s="52"/>
      <c r="F1024" s="158">
        <v>25</v>
      </c>
      <c r="G1024" s="52"/>
      <c r="H1024" s="67"/>
      <c r="I1024" s="68">
        <f>H1024*D1024</f>
        <v>0</v>
      </c>
      <c r="J1024" s="11"/>
      <c r="K1024" s="9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</row>
    <row r="1025" spans="1:36" x14ac:dyDescent="0.25">
      <c r="A1025" s="64" t="s">
        <v>1462</v>
      </c>
      <c r="B1025" s="364" t="s">
        <v>1593</v>
      </c>
      <c r="C1025" s="79" t="s">
        <v>1594</v>
      </c>
      <c r="D1025" s="63">
        <f>E1025*$E$58</f>
        <v>506.71500000000003</v>
      </c>
      <c r="E1025" s="52">
        <v>4.9800000000000004</v>
      </c>
      <c r="F1025" s="158"/>
      <c r="G1025" s="52"/>
      <c r="H1025" s="67"/>
      <c r="I1025" s="68">
        <f>H1025*D1025</f>
        <v>0</v>
      </c>
      <c r="J1025" s="77"/>
    </row>
    <row r="1026" spans="1:36" ht="26.4" x14ac:dyDescent="0.25">
      <c r="A1026" s="64" t="s">
        <v>137</v>
      </c>
      <c r="B1026" s="358" t="s">
        <v>1595</v>
      </c>
      <c r="C1026" s="79" t="s">
        <v>1596</v>
      </c>
      <c r="D1026" s="63">
        <f>F1026*F58</f>
        <v>2668.75</v>
      </c>
      <c r="E1026" s="52"/>
      <c r="F1026" s="158">
        <v>25</v>
      </c>
      <c r="G1026" s="52"/>
      <c r="H1026" s="67"/>
      <c r="I1026" s="68">
        <f>H1026*D1026</f>
        <v>0</v>
      </c>
      <c r="J1026" s="11"/>
    </row>
    <row r="1027" spans="1:36" s="81" customFormat="1" x14ac:dyDescent="0.25">
      <c r="A1027" s="55" t="s">
        <v>373</v>
      </c>
      <c r="B1027" s="736" t="s">
        <v>1597</v>
      </c>
      <c r="C1027" s="78" t="s">
        <v>1598</v>
      </c>
      <c r="D1027" s="160">
        <f>F1027*$F$58</f>
        <v>2668.75</v>
      </c>
      <c r="E1027" s="161"/>
      <c r="F1027" s="18">
        <v>25</v>
      </c>
      <c r="G1027" s="59"/>
      <c r="H1027" s="60"/>
      <c r="I1027" s="61">
        <f>D1027*H1027</f>
        <v>0</v>
      </c>
      <c r="J1027" s="11"/>
      <c r="K1027" s="9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</row>
    <row r="1028" spans="1:36" s="81" customFormat="1" x14ac:dyDescent="0.25">
      <c r="A1028" s="64" t="s">
        <v>252</v>
      </c>
      <c r="B1028" s="364" t="s">
        <v>1599</v>
      </c>
      <c r="C1028" s="79" t="s">
        <v>1600</v>
      </c>
      <c r="D1028" s="63">
        <f>F1028*F58</f>
        <v>2668.75</v>
      </c>
      <c r="E1028" s="52"/>
      <c r="F1028" s="158">
        <v>25</v>
      </c>
      <c r="G1028" s="52"/>
      <c r="H1028" s="67"/>
      <c r="I1028" s="68">
        <f t="shared" ref="I1028:I1066" si="136">H1028*D1028</f>
        <v>0</v>
      </c>
      <c r="J1028" s="11"/>
      <c r="K1028" s="9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</row>
    <row r="1029" spans="1:36" ht="26.4" x14ac:dyDescent="0.25">
      <c r="A1029" s="64" t="s">
        <v>437</v>
      </c>
      <c r="B1029" s="365" t="s">
        <v>1601</v>
      </c>
      <c r="C1029" s="79" t="s">
        <v>1602</v>
      </c>
      <c r="D1029" s="156">
        <f>E1029*$E$58</f>
        <v>2950.75</v>
      </c>
      <c r="E1029" s="157">
        <v>29</v>
      </c>
      <c r="F1029" s="158"/>
      <c r="G1029" s="52"/>
      <c r="H1029" s="67"/>
      <c r="I1029" s="68">
        <f t="shared" si="136"/>
        <v>0</v>
      </c>
      <c r="J1029" s="366"/>
    </row>
    <row r="1030" spans="1:36" s="81" customFormat="1" x14ac:dyDescent="0.25">
      <c r="A1030" s="64" t="s">
        <v>519</v>
      </c>
      <c r="B1030" s="358" t="s">
        <v>1603</v>
      </c>
      <c r="C1030" s="79" t="s">
        <v>1604</v>
      </c>
      <c r="D1030" s="156">
        <f>E1030*E58</f>
        <v>493.48749999999995</v>
      </c>
      <c r="E1030" s="157">
        <v>4.8499999999999996</v>
      </c>
      <c r="F1030" s="158"/>
      <c r="G1030" s="52"/>
      <c r="H1030" s="67"/>
      <c r="I1030" s="68">
        <f t="shared" si="136"/>
        <v>0</v>
      </c>
      <c r="J1030" s="11"/>
      <c r="K1030" s="9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</row>
    <row r="1031" spans="1:36" x14ac:dyDescent="0.25">
      <c r="A1031" s="64" t="s">
        <v>1462</v>
      </c>
      <c r="B1031" s="364" t="s">
        <v>1605</v>
      </c>
      <c r="C1031" s="79" t="s">
        <v>1604</v>
      </c>
      <c r="D1031" s="63">
        <f t="shared" ref="D1031:D1036" si="137">E1031*$E$58</f>
        <v>506.71500000000003</v>
      </c>
      <c r="E1031" s="52">
        <v>4.9800000000000004</v>
      </c>
      <c r="F1031" s="158"/>
      <c r="G1031" s="52"/>
      <c r="H1031" s="67"/>
      <c r="I1031" s="68">
        <f t="shared" si="136"/>
        <v>0</v>
      </c>
      <c r="J1031" s="11"/>
    </row>
    <row r="1032" spans="1:36" x14ac:dyDescent="0.25">
      <c r="A1032" s="55" t="s">
        <v>535</v>
      </c>
      <c r="B1032" s="349" t="s">
        <v>1606</v>
      </c>
      <c r="C1032" s="78" t="s">
        <v>1604</v>
      </c>
      <c r="D1032" s="69">
        <f t="shared" si="137"/>
        <v>812.98250000000007</v>
      </c>
      <c r="E1032" s="161">
        <v>7.99</v>
      </c>
      <c r="F1032" s="18"/>
      <c r="G1032" s="59"/>
      <c r="H1032" s="60"/>
      <c r="I1032" s="61">
        <f t="shared" si="136"/>
        <v>0</v>
      </c>
      <c r="J1032" s="109"/>
    </row>
    <row r="1033" spans="1:36" ht="26.4" x14ac:dyDescent="0.25">
      <c r="A1033" s="64" t="s">
        <v>437</v>
      </c>
      <c r="B1033" s="365" t="s">
        <v>1607</v>
      </c>
      <c r="C1033" s="79" t="s">
        <v>4412</v>
      </c>
      <c r="D1033" s="156">
        <f t="shared" si="137"/>
        <v>2950.75</v>
      </c>
      <c r="E1033" s="157">
        <v>29</v>
      </c>
      <c r="F1033" s="158"/>
      <c r="G1033" s="52"/>
      <c r="H1033" s="67"/>
      <c r="I1033" s="68">
        <f t="shared" si="136"/>
        <v>0</v>
      </c>
      <c r="J1033" s="686"/>
    </row>
    <row r="1034" spans="1:36" ht="26.4" x14ac:dyDescent="0.25">
      <c r="A1034" s="55" t="s">
        <v>71</v>
      </c>
      <c r="B1034" s="349" t="s">
        <v>1608</v>
      </c>
      <c r="C1034" s="78" t="s">
        <v>1609</v>
      </c>
      <c r="D1034" s="69">
        <f t="shared" si="137"/>
        <v>305.25</v>
      </c>
      <c r="E1034" s="161">
        <v>3</v>
      </c>
      <c r="F1034" s="18"/>
      <c r="G1034" s="59"/>
      <c r="H1034" s="60"/>
      <c r="I1034" s="61">
        <f t="shared" si="136"/>
        <v>0</v>
      </c>
      <c r="J1034" s="109"/>
    </row>
    <row r="1035" spans="1:36" x14ac:dyDescent="0.25">
      <c r="A1035" s="55" t="s">
        <v>1013</v>
      </c>
      <c r="B1035" s="349" t="s">
        <v>1610</v>
      </c>
      <c r="C1035" s="78" t="s">
        <v>1611</v>
      </c>
      <c r="D1035" s="179">
        <f t="shared" si="137"/>
        <v>315.42500000000001</v>
      </c>
      <c r="E1035" s="180">
        <v>3.1</v>
      </c>
      <c r="F1035" s="181"/>
      <c r="G1035" s="89"/>
      <c r="H1035" s="116"/>
      <c r="I1035" s="182">
        <f t="shared" si="136"/>
        <v>0</v>
      </c>
      <c r="J1035" s="11"/>
    </row>
    <row r="1036" spans="1:36" ht="26.4" x14ac:dyDescent="0.25">
      <c r="A1036" s="64" t="s">
        <v>71</v>
      </c>
      <c r="B1036" s="365" t="s">
        <v>4435</v>
      </c>
      <c r="C1036" s="79" t="s">
        <v>4434</v>
      </c>
      <c r="D1036" s="156">
        <f t="shared" si="137"/>
        <v>401.91250000000002</v>
      </c>
      <c r="E1036" s="157">
        <v>3.95</v>
      </c>
      <c r="F1036" s="158"/>
      <c r="G1036" s="52"/>
      <c r="H1036" s="67"/>
      <c r="I1036" s="68">
        <f t="shared" ref="I1036" si="138">H1036*D1036</f>
        <v>0</v>
      </c>
      <c r="J1036" s="11"/>
    </row>
    <row r="1037" spans="1:36" x14ac:dyDescent="0.25">
      <c r="A1037" s="64" t="s">
        <v>519</v>
      </c>
      <c r="B1037" s="358" t="s">
        <v>1612</v>
      </c>
      <c r="C1037" s="79" t="s">
        <v>1613</v>
      </c>
      <c r="D1037" s="156">
        <f>E1037*E58</f>
        <v>493.48749999999995</v>
      </c>
      <c r="E1037" s="157">
        <v>4.8499999999999996</v>
      </c>
      <c r="F1037" s="158"/>
      <c r="G1037" s="52"/>
      <c r="H1037" s="67"/>
      <c r="I1037" s="68">
        <f t="shared" si="136"/>
        <v>0</v>
      </c>
      <c r="J1037" s="303"/>
    </row>
    <row r="1038" spans="1:36" x14ac:dyDescent="0.25">
      <c r="A1038" s="226" t="s">
        <v>519</v>
      </c>
      <c r="B1038" s="367" t="s">
        <v>1614</v>
      </c>
      <c r="C1038" s="227" t="s">
        <v>1615</v>
      </c>
      <c r="D1038" s="228">
        <f>E1038*E58</f>
        <v>483.3125</v>
      </c>
      <c r="E1038" s="368">
        <v>4.75</v>
      </c>
      <c r="F1038" s="230"/>
      <c r="G1038" s="231"/>
      <c r="H1038" s="232"/>
      <c r="I1038" s="233">
        <f t="shared" si="136"/>
        <v>0</v>
      </c>
      <c r="J1038" s="11"/>
    </row>
    <row r="1039" spans="1:36" x14ac:dyDescent="0.25">
      <c r="A1039" s="55" t="s">
        <v>1462</v>
      </c>
      <c r="B1039" s="359" t="s">
        <v>1616</v>
      </c>
      <c r="C1039" s="78" t="s">
        <v>1613</v>
      </c>
      <c r="D1039" s="69">
        <f>E1039*$E$58</f>
        <v>506.71500000000003</v>
      </c>
      <c r="E1039" s="59">
        <v>4.9800000000000004</v>
      </c>
      <c r="F1039" s="18"/>
      <c r="G1039" s="59"/>
      <c r="H1039" s="60"/>
      <c r="I1039" s="61">
        <f t="shared" si="136"/>
        <v>0</v>
      </c>
      <c r="J1039" s="11"/>
    </row>
    <row r="1040" spans="1:36" x14ac:dyDescent="0.25">
      <c r="A1040" s="55" t="s">
        <v>71</v>
      </c>
      <c r="B1040" s="349" t="s">
        <v>1617</v>
      </c>
      <c r="C1040" s="78" t="s">
        <v>1618</v>
      </c>
      <c r="D1040" s="160">
        <f>E1040*E58</f>
        <v>824.17499999999995</v>
      </c>
      <c r="E1040" s="161">
        <v>8.1</v>
      </c>
      <c r="F1040" s="18"/>
      <c r="G1040" s="59"/>
      <c r="H1040" s="60"/>
      <c r="I1040" s="61">
        <f t="shared" si="136"/>
        <v>0</v>
      </c>
      <c r="J1040" s="11"/>
    </row>
    <row r="1041" spans="1:36" ht="26.4" x14ac:dyDescent="0.25">
      <c r="A1041" s="64" t="s">
        <v>535</v>
      </c>
      <c r="B1041" s="358" t="s">
        <v>1619</v>
      </c>
      <c r="C1041" s="79" t="s">
        <v>1620</v>
      </c>
      <c r="D1041" s="156">
        <f>E1041*E58</f>
        <v>812.98250000000007</v>
      </c>
      <c r="E1041" s="157">
        <v>7.99</v>
      </c>
      <c r="F1041" s="158"/>
      <c r="G1041" s="52"/>
      <c r="H1041" s="67"/>
      <c r="I1041" s="68">
        <f t="shared" si="136"/>
        <v>0</v>
      </c>
      <c r="J1041" s="11"/>
    </row>
    <row r="1042" spans="1:36" x14ac:dyDescent="0.25">
      <c r="A1042" s="64" t="s">
        <v>535</v>
      </c>
      <c r="B1042" s="358" t="s">
        <v>1621</v>
      </c>
      <c r="C1042" s="79" t="s">
        <v>1615</v>
      </c>
      <c r="D1042" s="156">
        <f>E1042*E58</f>
        <v>812.98250000000007</v>
      </c>
      <c r="E1042" s="157">
        <v>7.99</v>
      </c>
      <c r="F1042" s="158"/>
      <c r="G1042" s="52"/>
      <c r="H1042" s="67"/>
      <c r="I1042" s="68">
        <f t="shared" si="136"/>
        <v>0</v>
      </c>
      <c r="J1042" s="11"/>
    </row>
    <row r="1043" spans="1:36" ht="26.4" x14ac:dyDescent="0.25">
      <c r="A1043" s="55" t="s">
        <v>71</v>
      </c>
      <c r="B1043" s="349" t="s">
        <v>4567</v>
      </c>
      <c r="C1043" s="78" t="s">
        <v>4566</v>
      </c>
      <c r="D1043" s="160">
        <f>E1043*$E$58</f>
        <v>925.92499999999995</v>
      </c>
      <c r="E1043" s="161">
        <v>9.1</v>
      </c>
      <c r="F1043" s="18"/>
      <c r="G1043" s="59"/>
      <c r="H1043" s="60"/>
      <c r="I1043" s="61">
        <f t="shared" ref="I1043" si="139">H1043*D1043</f>
        <v>0</v>
      </c>
      <c r="J1043" s="11"/>
    </row>
    <row r="1044" spans="1:36" s="81" customFormat="1" ht="26.4" x14ac:dyDescent="0.25">
      <c r="A1044" s="55" t="s">
        <v>71</v>
      </c>
      <c r="B1044" s="349" t="s">
        <v>1622</v>
      </c>
      <c r="C1044" s="78" t="s">
        <v>1623</v>
      </c>
      <c r="D1044" s="179">
        <f>E1044*E58</f>
        <v>1134.5125</v>
      </c>
      <c r="E1044" s="180">
        <v>11.15</v>
      </c>
      <c r="F1044" s="181"/>
      <c r="G1044" s="89"/>
      <c r="H1044" s="116"/>
      <c r="I1044" s="182">
        <f t="shared" si="136"/>
        <v>0</v>
      </c>
      <c r="J1044" s="11"/>
      <c r="K1044" s="9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</row>
    <row r="1045" spans="1:36" s="81" customFormat="1" ht="26.4" x14ac:dyDescent="0.25">
      <c r="A1045" s="55" t="s">
        <v>71</v>
      </c>
      <c r="B1045" s="349" t="s">
        <v>4569</v>
      </c>
      <c r="C1045" s="78" t="s">
        <v>4568</v>
      </c>
      <c r="D1045" s="160">
        <f>E1045*$E$58</f>
        <v>1146.7224999999999</v>
      </c>
      <c r="E1045" s="161">
        <v>11.27</v>
      </c>
      <c r="F1045" s="18"/>
      <c r="G1045" s="59"/>
      <c r="H1045" s="60"/>
      <c r="I1045" s="61">
        <f t="shared" si="136"/>
        <v>0</v>
      </c>
      <c r="J1045" s="11"/>
      <c r="K1045" s="9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</row>
    <row r="1046" spans="1:36" s="81" customFormat="1" ht="26.4" x14ac:dyDescent="0.25">
      <c r="A1046" s="55" t="s">
        <v>35</v>
      </c>
      <c r="B1046" s="349" t="s">
        <v>1624</v>
      </c>
      <c r="C1046" s="78" t="s">
        <v>1625</v>
      </c>
      <c r="D1046" s="179">
        <f>E1046*E58</f>
        <v>172.97499999999999</v>
      </c>
      <c r="E1046" s="180">
        <v>1.7</v>
      </c>
      <c r="F1046" s="181"/>
      <c r="G1046" s="89"/>
      <c r="H1046" s="116"/>
      <c r="I1046" s="182">
        <f t="shared" si="136"/>
        <v>0</v>
      </c>
      <c r="J1046" s="11"/>
      <c r="K1046" s="9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</row>
    <row r="1047" spans="1:36" s="81" customFormat="1" x14ac:dyDescent="0.25">
      <c r="A1047" s="55" t="s">
        <v>1013</v>
      </c>
      <c r="B1047" s="349" t="s">
        <v>1626</v>
      </c>
      <c r="C1047" s="78" t="s">
        <v>1627</v>
      </c>
      <c r="D1047" s="179">
        <f>E1047*$E$58</f>
        <v>315.42500000000001</v>
      </c>
      <c r="E1047" s="180">
        <v>3.1</v>
      </c>
      <c r="F1047" s="181"/>
      <c r="G1047" s="89"/>
      <c r="H1047" s="116"/>
      <c r="I1047" s="182">
        <f t="shared" si="136"/>
        <v>0</v>
      </c>
      <c r="J1047" s="11"/>
      <c r="K1047" s="9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</row>
    <row r="1048" spans="1:36" s="81" customFormat="1" ht="26.4" x14ac:dyDescent="0.25">
      <c r="A1048" s="55" t="s">
        <v>71</v>
      </c>
      <c r="B1048" s="349" t="s">
        <v>4571</v>
      </c>
      <c r="C1048" s="78" t="s">
        <v>4570</v>
      </c>
      <c r="D1048" s="160">
        <f>E1048*$E$58</f>
        <v>407</v>
      </c>
      <c r="E1048" s="161">
        <v>4</v>
      </c>
      <c r="F1048" s="18"/>
      <c r="G1048" s="59"/>
      <c r="H1048" s="60"/>
      <c r="I1048" s="61">
        <f t="shared" ref="I1048" si="140">H1048*D1048</f>
        <v>0</v>
      </c>
      <c r="J1048" s="11"/>
      <c r="K1048" s="9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</row>
    <row r="1049" spans="1:36" s="81" customFormat="1" x14ac:dyDescent="0.25">
      <c r="A1049" s="64" t="s">
        <v>519</v>
      </c>
      <c r="B1049" s="358" t="s">
        <v>1628</v>
      </c>
      <c r="C1049" s="78" t="s">
        <v>1629</v>
      </c>
      <c r="D1049" s="156">
        <f>E1049*$E$58</f>
        <v>493.48749999999995</v>
      </c>
      <c r="E1049" s="161">
        <v>4.8499999999999996</v>
      </c>
      <c r="F1049" s="158"/>
      <c r="G1049" s="52"/>
      <c r="H1049" s="67"/>
      <c r="I1049" s="68">
        <f t="shared" si="136"/>
        <v>0</v>
      </c>
      <c r="J1049" s="11"/>
      <c r="K1049" s="9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</row>
    <row r="1050" spans="1:36" s="81" customFormat="1" ht="26.4" x14ac:dyDescent="0.25">
      <c r="A1050" s="55" t="s">
        <v>1462</v>
      </c>
      <c r="B1050" s="349" t="s">
        <v>1630</v>
      </c>
      <c r="C1050" s="78" t="s">
        <v>1631</v>
      </c>
      <c r="D1050" s="179">
        <f>E1050*E58</f>
        <v>508.75</v>
      </c>
      <c r="E1050" s="180">
        <v>5</v>
      </c>
      <c r="F1050" s="181"/>
      <c r="G1050" s="89"/>
      <c r="H1050" s="116"/>
      <c r="I1050" s="182">
        <f t="shared" si="136"/>
        <v>0</v>
      </c>
      <c r="J1050" s="11"/>
      <c r="K1050" s="9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</row>
    <row r="1051" spans="1:36" ht="26.4" x14ac:dyDescent="0.25">
      <c r="A1051" s="672" t="s">
        <v>535</v>
      </c>
      <c r="B1051" s="736" t="s">
        <v>1632</v>
      </c>
      <c r="C1051" s="78" t="s">
        <v>1633</v>
      </c>
      <c r="D1051" s="675">
        <f>E1051*$E$58</f>
        <v>812.98250000000007</v>
      </c>
      <c r="E1051" s="676">
        <v>7.99</v>
      </c>
      <c r="F1051" s="677"/>
      <c r="G1051" s="678"/>
      <c r="H1051" s="679"/>
      <c r="I1051" s="680">
        <f t="shared" si="136"/>
        <v>0</v>
      </c>
      <c r="J1051" s="11"/>
    </row>
    <row r="1052" spans="1:36" ht="26.4" x14ac:dyDescent="0.25">
      <c r="A1052" s="672" t="s">
        <v>535</v>
      </c>
      <c r="B1052" s="736" t="s">
        <v>1634</v>
      </c>
      <c r="C1052" s="80" t="s">
        <v>1635</v>
      </c>
      <c r="D1052" s="160">
        <f>E1052*E58</f>
        <v>812.98250000000007</v>
      </c>
      <c r="E1052" s="161">
        <v>7.99</v>
      </c>
      <c r="F1052" s="18"/>
      <c r="G1052" s="59"/>
      <c r="H1052" s="60"/>
      <c r="I1052" s="61">
        <f t="shared" si="136"/>
        <v>0</v>
      </c>
      <c r="J1052" s="11"/>
    </row>
    <row r="1053" spans="1:36" x14ac:dyDescent="0.25">
      <c r="A1053" s="672" t="s">
        <v>1013</v>
      </c>
      <c r="B1053" s="736" t="s">
        <v>1636</v>
      </c>
      <c r="C1053" s="78" t="s">
        <v>1637</v>
      </c>
      <c r="D1053" s="179">
        <f>E1053*$E$58</f>
        <v>183.15</v>
      </c>
      <c r="E1053" s="180">
        <v>1.8</v>
      </c>
      <c r="F1053" s="181"/>
      <c r="G1053" s="89"/>
      <c r="H1053" s="116"/>
      <c r="I1053" s="182">
        <f t="shared" si="136"/>
        <v>0</v>
      </c>
      <c r="J1053" s="11"/>
    </row>
    <row r="1054" spans="1:36" ht="26.4" x14ac:dyDescent="0.25">
      <c r="A1054" s="672" t="s">
        <v>35</v>
      </c>
      <c r="B1054" s="736" t="s">
        <v>1638</v>
      </c>
      <c r="C1054" s="78" t="s">
        <v>1639</v>
      </c>
      <c r="D1054" s="160">
        <f>E1054*E58</f>
        <v>198.41249999999999</v>
      </c>
      <c r="E1054" s="161">
        <v>1.95</v>
      </c>
      <c r="F1054" s="18"/>
      <c r="G1054" s="59"/>
      <c r="H1054" s="60"/>
      <c r="I1054" s="61">
        <f t="shared" si="136"/>
        <v>0</v>
      </c>
      <c r="J1054" s="11"/>
    </row>
    <row r="1055" spans="1:36" x14ac:dyDescent="0.25">
      <c r="A1055" s="55" t="s">
        <v>1013</v>
      </c>
      <c r="B1055" s="349" t="s">
        <v>1640</v>
      </c>
      <c r="C1055" s="78" t="s">
        <v>1641</v>
      </c>
      <c r="D1055" s="179">
        <f>E1055*$E$58</f>
        <v>315.42500000000001</v>
      </c>
      <c r="E1055" s="180">
        <v>3.1</v>
      </c>
      <c r="F1055" s="181"/>
      <c r="G1055" s="89"/>
      <c r="H1055" s="116"/>
      <c r="I1055" s="182">
        <f t="shared" si="136"/>
        <v>0</v>
      </c>
      <c r="J1055" s="11"/>
    </row>
    <row r="1056" spans="1:36" s="81" customFormat="1" x14ac:dyDescent="0.25">
      <c r="A1056" s="55" t="s">
        <v>519</v>
      </c>
      <c r="B1056" s="349" t="s">
        <v>1642</v>
      </c>
      <c r="C1056" s="78" t="s">
        <v>1643</v>
      </c>
      <c r="D1056" s="160">
        <f>E1056*E58</f>
        <v>493.48749999999995</v>
      </c>
      <c r="E1056" s="161">
        <v>4.8499999999999996</v>
      </c>
      <c r="F1056" s="18"/>
      <c r="G1056" s="59"/>
      <c r="H1056" s="60"/>
      <c r="I1056" s="61">
        <f t="shared" si="136"/>
        <v>0</v>
      </c>
      <c r="J1056" s="11"/>
      <c r="K1056" s="9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</row>
    <row r="1057" spans="1:11" x14ac:dyDescent="0.25">
      <c r="A1057" s="64" t="s">
        <v>535</v>
      </c>
      <c r="B1057" s="358" t="s">
        <v>1644</v>
      </c>
      <c r="C1057" s="79" t="s">
        <v>1643</v>
      </c>
      <c r="D1057" s="156">
        <f>E1057*E58</f>
        <v>812.98250000000007</v>
      </c>
      <c r="E1057" s="273">
        <v>7.99</v>
      </c>
      <c r="F1057" s="158"/>
      <c r="G1057" s="52"/>
      <c r="H1057" s="67"/>
      <c r="I1057" s="68">
        <f t="shared" si="136"/>
        <v>0</v>
      </c>
      <c r="J1057" s="11"/>
    </row>
    <row r="1058" spans="1:11" x14ac:dyDescent="0.25">
      <c r="A1058" s="55" t="s">
        <v>535</v>
      </c>
      <c r="B1058" s="349" t="s">
        <v>1645</v>
      </c>
      <c r="C1058" s="78" t="s">
        <v>1646</v>
      </c>
      <c r="D1058" s="160">
        <f t="shared" ref="D1058:D1102" si="141">E1058*$E$58</f>
        <v>812.98250000000007</v>
      </c>
      <c r="E1058" s="273">
        <v>7.99</v>
      </c>
      <c r="F1058" s="18"/>
      <c r="G1058" s="59"/>
      <c r="H1058" s="60"/>
      <c r="I1058" s="61">
        <f t="shared" si="136"/>
        <v>0</v>
      </c>
      <c r="J1058" s="11"/>
    </row>
    <row r="1059" spans="1:11" ht="26.4" x14ac:dyDescent="0.25">
      <c r="A1059" s="55" t="s">
        <v>71</v>
      </c>
      <c r="B1059" s="349" t="s">
        <v>4573</v>
      </c>
      <c r="C1059" s="78" t="s">
        <v>4572</v>
      </c>
      <c r="D1059" s="160">
        <f>E1059*$E$58</f>
        <v>407</v>
      </c>
      <c r="E1059" s="161">
        <v>4</v>
      </c>
      <c r="F1059" s="18"/>
      <c r="G1059" s="59"/>
      <c r="H1059" s="60"/>
      <c r="I1059" s="61">
        <f t="shared" si="136"/>
        <v>0</v>
      </c>
      <c r="J1059" s="11"/>
    </row>
    <row r="1060" spans="1:11" ht="26.4" x14ac:dyDescent="0.25">
      <c r="A1060" s="55" t="s">
        <v>1647</v>
      </c>
      <c r="B1060" s="349" t="s">
        <v>4452</v>
      </c>
      <c r="C1060" s="78" t="s">
        <v>4454</v>
      </c>
      <c r="D1060" s="179">
        <f t="shared" ref="D1060:D1061" si="142">E1060*$E$58</f>
        <v>467.03249999999997</v>
      </c>
      <c r="E1060" s="180">
        <v>4.59</v>
      </c>
      <c r="F1060" s="181"/>
      <c r="G1060" s="89"/>
      <c r="H1060" s="116"/>
      <c r="I1060" s="182">
        <f t="shared" ref="I1060:I1061" si="143">H1060*D1060</f>
        <v>0</v>
      </c>
      <c r="J1060" s="11"/>
    </row>
    <row r="1061" spans="1:11" ht="26.4" x14ac:dyDescent="0.25">
      <c r="A1061" s="55" t="s">
        <v>1647</v>
      </c>
      <c r="B1061" s="349" t="s">
        <v>4453</v>
      </c>
      <c r="C1061" s="78" t="s">
        <v>4455</v>
      </c>
      <c r="D1061" s="179">
        <f t="shared" si="142"/>
        <v>2339.2324999999996</v>
      </c>
      <c r="E1061" s="180">
        <v>22.99</v>
      </c>
      <c r="F1061" s="181"/>
      <c r="G1061" s="89"/>
      <c r="H1061" s="116"/>
      <c r="I1061" s="182">
        <f t="shared" si="143"/>
        <v>0</v>
      </c>
      <c r="J1061" s="11"/>
    </row>
    <row r="1062" spans="1:11" ht="26.4" x14ac:dyDescent="0.25">
      <c r="A1062" s="55" t="s">
        <v>1647</v>
      </c>
      <c r="B1062" s="349" t="s">
        <v>1648</v>
      </c>
      <c r="C1062" s="78" t="s">
        <v>1649</v>
      </c>
      <c r="D1062" s="179">
        <f t="shared" si="141"/>
        <v>467.03249999999997</v>
      </c>
      <c r="E1062" s="180">
        <v>4.59</v>
      </c>
      <c r="F1062" s="181"/>
      <c r="G1062" s="89"/>
      <c r="H1062" s="116"/>
      <c r="I1062" s="182">
        <f t="shared" si="136"/>
        <v>0</v>
      </c>
      <c r="J1062" s="11"/>
    </row>
    <row r="1063" spans="1:11" ht="26.4" x14ac:dyDescent="0.25">
      <c r="A1063" s="55" t="s">
        <v>1647</v>
      </c>
      <c r="B1063" s="349" t="s">
        <v>1650</v>
      </c>
      <c r="C1063" s="78" t="s">
        <v>1651</v>
      </c>
      <c r="D1063" s="179">
        <f t="shared" si="141"/>
        <v>2339.2324999999996</v>
      </c>
      <c r="E1063" s="180">
        <v>22.99</v>
      </c>
      <c r="F1063" s="181"/>
      <c r="G1063" s="89"/>
      <c r="H1063" s="116"/>
      <c r="I1063" s="182">
        <f t="shared" si="136"/>
        <v>0</v>
      </c>
      <c r="J1063" s="11"/>
    </row>
    <row r="1064" spans="1:11" ht="26.4" x14ac:dyDescent="0.25">
      <c r="A1064" s="55" t="s">
        <v>1647</v>
      </c>
      <c r="B1064" s="349" t="s">
        <v>1652</v>
      </c>
      <c r="C1064" s="78" t="s">
        <v>1653</v>
      </c>
      <c r="D1064" s="179">
        <f t="shared" si="141"/>
        <v>467.03249999999997</v>
      </c>
      <c r="E1064" s="180">
        <v>4.59</v>
      </c>
      <c r="F1064" s="181"/>
      <c r="G1064" s="89"/>
      <c r="H1064" s="116"/>
      <c r="I1064" s="182">
        <f t="shared" si="136"/>
        <v>0</v>
      </c>
      <c r="J1064" s="11"/>
    </row>
    <row r="1065" spans="1:11" ht="26.4" x14ac:dyDescent="0.25">
      <c r="A1065" s="55" t="s">
        <v>1647</v>
      </c>
      <c r="B1065" s="349" t="s">
        <v>1654</v>
      </c>
      <c r="C1065" s="78" t="s">
        <v>1655</v>
      </c>
      <c r="D1065" s="179">
        <f t="shared" si="141"/>
        <v>2339.2324999999996</v>
      </c>
      <c r="E1065" s="180">
        <v>22.99</v>
      </c>
      <c r="F1065" s="181"/>
      <c r="G1065" s="89"/>
      <c r="H1065" s="116"/>
      <c r="I1065" s="182">
        <f t="shared" si="136"/>
        <v>0</v>
      </c>
      <c r="J1065" s="11"/>
    </row>
    <row r="1066" spans="1:11" s="370" customFormat="1" x14ac:dyDescent="0.25">
      <c r="A1066" s="64" t="s">
        <v>519</v>
      </c>
      <c r="B1066" s="358" t="s">
        <v>1656</v>
      </c>
      <c r="C1066" s="78" t="s">
        <v>1657</v>
      </c>
      <c r="D1066" s="160">
        <f t="shared" si="141"/>
        <v>493.48749999999995</v>
      </c>
      <c r="E1066" s="157">
        <v>4.8499999999999996</v>
      </c>
      <c r="F1066" s="158"/>
      <c r="G1066" s="52"/>
      <c r="H1066" s="67"/>
      <c r="I1066" s="68">
        <f t="shared" si="136"/>
        <v>0</v>
      </c>
      <c r="J1066" s="109"/>
      <c r="K1066" s="369"/>
    </row>
    <row r="1067" spans="1:11" s="370" customFormat="1" ht="26.4" x14ac:dyDescent="0.25">
      <c r="A1067" s="55" t="s">
        <v>1647</v>
      </c>
      <c r="B1067" s="349" t="s">
        <v>1658</v>
      </c>
      <c r="C1067" s="78" t="s">
        <v>1659</v>
      </c>
      <c r="D1067" s="179">
        <f t="shared" si="141"/>
        <v>467.03249999999997</v>
      </c>
      <c r="E1067" s="180">
        <v>4.59</v>
      </c>
      <c r="F1067" s="181"/>
      <c r="G1067" s="89"/>
      <c r="H1067" s="116"/>
      <c r="I1067" s="182">
        <f t="shared" ref="I1067:I1099" si="144">H1067*D1067</f>
        <v>0</v>
      </c>
      <c r="J1067" s="11"/>
      <c r="K1067" s="369"/>
    </row>
    <row r="1068" spans="1:11" s="370" customFormat="1" ht="26.4" x14ac:dyDescent="0.25">
      <c r="A1068" s="55" t="s">
        <v>1647</v>
      </c>
      <c r="B1068" s="349" t="s">
        <v>1660</v>
      </c>
      <c r="C1068" s="78" t="s">
        <v>1661</v>
      </c>
      <c r="D1068" s="179">
        <f t="shared" si="141"/>
        <v>2339.2324999999996</v>
      </c>
      <c r="E1068" s="180">
        <v>22.99</v>
      </c>
      <c r="F1068" s="181"/>
      <c r="G1068" s="89"/>
      <c r="H1068" s="116"/>
      <c r="I1068" s="182">
        <f t="shared" si="144"/>
        <v>0</v>
      </c>
      <c r="J1068" s="11"/>
      <c r="K1068" s="369"/>
    </row>
    <row r="1069" spans="1:11" s="370" customFormat="1" ht="26.4" x14ac:dyDescent="0.25">
      <c r="A1069" s="55" t="s">
        <v>71</v>
      </c>
      <c r="B1069" s="349" t="s">
        <v>4737</v>
      </c>
      <c r="C1069" s="78" t="s">
        <v>4736</v>
      </c>
      <c r="D1069" s="179">
        <f t="shared" ref="D1069" si="145">E1069*$E$58</f>
        <v>407</v>
      </c>
      <c r="E1069" s="180">
        <v>4</v>
      </c>
      <c r="F1069" s="181"/>
      <c r="G1069" s="89"/>
      <c r="H1069" s="116"/>
      <c r="I1069" s="182">
        <f t="shared" ref="I1069" si="146">H1069*D1069</f>
        <v>0</v>
      </c>
      <c r="J1069" s="11"/>
      <c r="K1069" s="369"/>
    </row>
    <row r="1070" spans="1:11" s="370" customFormat="1" ht="26.4" x14ac:dyDescent="0.25">
      <c r="A1070" s="55" t="s">
        <v>1647</v>
      </c>
      <c r="B1070" s="349" t="s">
        <v>1662</v>
      </c>
      <c r="C1070" s="78" t="s">
        <v>1663</v>
      </c>
      <c r="D1070" s="179">
        <f t="shared" si="141"/>
        <v>467.03249999999997</v>
      </c>
      <c r="E1070" s="180">
        <v>4.59</v>
      </c>
      <c r="F1070" s="181"/>
      <c r="G1070" s="89"/>
      <c r="H1070" s="116"/>
      <c r="I1070" s="182">
        <f t="shared" si="144"/>
        <v>0</v>
      </c>
      <c r="J1070" s="11"/>
      <c r="K1070" s="369"/>
    </row>
    <row r="1071" spans="1:11" s="370" customFormat="1" ht="26.4" x14ac:dyDescent="0.25">
      <c r="A1071" s="55" t="s">
        <v>1647</v>
      </c>
      <c r="B1071" s="349" t="s">
        <v>1664</v>
      </c>
      <c r="C1071" s="78" t="s">
        <v>1665</v>
      </c>
      <c r="D1071" s="179">
        <f t="shared" si="141"/>
        <v>2339.2324999999996</v>
      </c>
      <c r="E1071" s="180">
        <v>22.99</v>
      </c>
      <c r="F1071" s="181"/>
      <c r="G1071" s="89"/>
      <c r="H1071" s="116"/>
      <c r="I1071" s="182">
        <f t="shared" si="144"/>
        <v>0</v>
      </c>
      <c r="J1071" s="11"/>
      <c r="K1071" s="369"/>
    </row>
    <row r="1072" spans="1:11" s="370" customFormat="1" ht="26.4" x14ac:dyDescent="0.25">
      <c r="A1072" s="55" t="s">
        <v>535</v>
      </c>
      <c r="B1072" s="349" t="s">
        <v>1666</v>
      </c>
      <c r="C1072" s="78" t="s">
        <v>1667</v>
      </c>
      <c r="D1072" s="160">
        <f t="shared" si="141"/>
        <v>812.98250000000007</v>
      </c>
      <c r="E1072" s="161">
        <v>7.99</v>
      </c>
      <c r="F1072" s="18"/>
      <c r="G1072" s="59"/>
      <c r="H1072" s="60"/>
      <c r="I1072" s="61">
        <f t="shared" si="144"/>
        <v>0</v>
      </c>
      <c r="J1072" s="11"/>
      <c r="K1072" s="369"/>
    </row>
    <row r="1073" spans="1:11" s="370" customFormat="1" x14ac:dyDescent="0.25">
      <c r="A1073" s="55" t="s">
        <v>1013</v>
      </c>
      <c r="B1073" s="349" t="s">
        <v>1668</v>
      </c>
      <c r="C1073" s="78" t="s">
        <v>1669</v>
      </c>
      <c r="D1073" s="179">
        <f t="shared" si="141"/>
        <v>183.15</v>
      </c>
      <c r="E1073" s="180">
        <v>1.8</v>
      </c>
      <c r="F1073" s="181"/>
      <c r="G1073" s="89"/>
      <c r="H1073" s="116"/>
      <c r="I1073" s="182">
        <f t="shared" si="144"/>
        <v>0</v>
      </c>
      <c r="J1073" s="11"/>
      <c r="K1073" s="369"/>
    </row>
    <row r="1074" spans="1:11" s="370" customFormat="1" ht="26.4" x14ac:dyDescent="0.25">
      <c r="A1074" s="55" t="s">
        <v>1647</v>
      </c>
      <c r="B1074" s="349" t="s">
        <v>1670</v>
      </c>
      <c r="C1074" s="78" t="s">
        <v>1671</v>
      </c>
      <c r="D1074" s="179">
        <f t="shared" si="141"/>
        <v>467.03249999999997</v>
      </c>
      <c r="E1074" s="180">
        <v>4.59</v>
      </c>
      <c r="F1074" s="181"/>
      <c r="G1074" s="89"/>
      <c r="H1074" s="116"/>
      <c r="I1074" s="182">
        <f t="shared" si="144"/>
        <v>0</v>
      </c>
      <c r="J1074" s="11"/>
      <c r="K1074" s="369"/>
    </row>
    <row r="1075" spans="1:11" s="370" customFormat="1" ht="26.4" x14ac:dyDescent="0.25">
      <c r="A1075" s="55" t="s">
        <v>1647</v>
      </c>
      <c r="B1075" s="349" t="s">
        <v>1672</v>
      </c>
      <c r="C1075" s="78" t="s">
        <v>1673</v>
      </c>
      <c r="D1075" s="179">
        <f t="shared" si="141"/>
        <v>2339.2324999999996</v>
      </c>
      <c r="E1075" s="180">
        <v>22.99</v>
      </c>
      <c r="F1075" s="181"/>
      <c r="G1075" s="89"/>
      <c r="H1075" s="116"/>
      <c r="I1075" s="182">
        <f t="shared" si="144"/>
        <v>0</v>
      </c>
      <c r="J1075" s="11"/>
      <c r="K1075" s="369"/>
    </row>
    <row r="1076" spans="1:11" s="370" customFormat="1" x14ac:dyDescent="0.25">
      <c r="A1076" s="83" t="s">
        <v>519</v>
      </c>
      <c r="B1076" s="371" t="s">
        <v>1674</v>
      </c>
      <c r="C1076" s="190" t="s">
        <v>1675</v>
      </c>
      <c r="D1076" s="160">
        <f t="shared" si="141"/>
        <v>493.48749999999995</v>
      </c>
      <c r="E1076" s="266">
        <v>4.8499999999999996</v>
      </c>
      <c r="F1076" s="264"/>
      <c r="G1076" s="84"/>
      <c r="H1076" s="148"/>
      <c r="I1076" s="149">
        <f t="shared" si="144"/>
        <v>0</v>
      </c>
      <c r="J1076" s="11"/>
      <c r="K1076" s="369"/>
    </row>
    <row r="1077" spans="1:11" x14ac:dyDescent="0.25">
      <c r="A1077" s="83" t="s">
        <v>1462</v>
      </c>
      <c r="B1077" s="371" t="s">
        <v>1676</v>
      </c>
      <c r="C1077" s="190" t="s">
        <v>1677</v>
      </c>
      <c r="D1077" s="160">
        <f t="shared" si="141"/>
        <v>506.71500000000003</v>
      </c>
      <c r="E1077" s="266">
        <v>4.9800000000000004</v>
      </c>
      <c r="F1077" s="264"/>
      <c r="G1077" s="84"/>
      <c r="H1077" s="148"/>
      <c r="I1077" s="149">
        <f t="shared" si="144"/>
        <v>0</v>
      </c>
      <c r="J1077" s="11"/>
    </row>
    <row r="1078" spans="1:11" ht="26.4" x14ac:dyDescent="0.25">
      <c r="A1078" s="55" t="s">
        <v>535</v>
      </c>
      <c r="B1078" s="349" t="s">
        <v>1678</v>
      </c>
      <c r="C1078" s="78" t="s">
        <v>1679</v>
      </c>
      <c r="D1078" s="160">
        <f t="shared" si="141"/>
        <v>812.98250000000007</v>
      </c>
      <c r="E1078" s="161">
        <v>7.99</v>
      </c>
      <c r="F1078" s="18"/>
      <c r="G1078" s="59"/>
      <c r="H1078" s="60"/>
      <c r="I1078" s="61">
        <f t="shared" si="144"/>
        <v>0</v>
      </c>
      <c r="J1078" s="11"/>
    </row>
    <row r="1079" spans="1:11" ht="26.4" x14ac:dyDescent="0.25">
      <c r="A1079" s="55" t="s">
        <v>535</v>
      </c>
      <c r="B1079" s="349" t="s">
        <v>1680</v>
      </c>
      <c r="C1079" s="78" t="s">
        <v>1681</v>
      </c>
      <c r="D1079" s="160">
        <f t="shared" si="141"/>
        <v>812.98250000000007</v>
      </c>
      <c r="E1079" s="161">
        <v>7.99</v>
      </c>
      <c r="F1079" s="18"/>
      <c r="G1079" s="59"/>
      <c r="H1079" s="60"/>
      <c r="I1079" s="61">
        <f t="shared" si="144"/>
        <v>0</v>
      </c>
      <c r="J1079" s="11"/>
    </row>
    <row r="1080" spans="1:11" ht="26.4" x14ac:dyDescent="0.25">
      <c r="A1080" s="55" t="s">
        <v>1647</v>
      </c>
      <c r="B1080" s="349" t="s">
        <v>1682</v>
      </c>
      <c r="C1080" s="78" t="s">
        <v>1683</v>
      </c>
      <c r="D1080" s="179">
        <f t="shared" si="141"/>
        <v>507.73250000000002</v>
      </c>
      <c r="E1080" s="180">
        <v>4.99</v>
      </c>
      <c r="F1080" s="181"/>
      <c r="G1080" s="89"/>
      <c r="H1080" s="116"/>
      <c r="I1080" s="182">
        <f t="shared" si="144"/>
        <v>0</v>
      </c>
      <c r="J1080" s="11"/>
    </row>
    <row r="1081" spans="1:11" ht="26.4" x14ac:dyDescent="0.25">
      <c r="A1081" s="64" t="s">
        <v>1647</v>
      </c>
      <c r="B1081" s="358" t="s">
        <v>1684</v>
      </c>
      <c r="C1081" s="79" t="s">
        <v>1685</v>
      </c>
      <c r="D1081" s="184">
        <f t="shared" si="141"/>
        <v>2847.9824999999996</v>
      </c>
      <c r="E1081" s="185">
        <v>27.99</v>
      </c>
      <c r="F1081" s="186"/>
      <c r="G1081" s="94"/>
      <c r="H1081" s="117"/>
      <c r="I1081" s="187">
        <f t="shared" si="144"/>
        <v>0</v>
      </c>
      <c r="J1081" s="11"/>
    </row>
    <row r="1082" spans="1:11" ht="26.4" x14ac:dyDescent="0.25">
      <c r="A1082" s="55" t="s">
        <v>1647</v>
      </c>
      <c r="B1082" s="349" t="s">
        <v>1686</v>
      </c>
      <c r="C1082" s="78" t="s">
        <v>1687</v>
      </c>
      <c r="D1082" s="179">
        <f t="shared" si="141"/>
        <v>507.73250000000002</v>
      </c>
      <c r="E1082" s="180">
        <v>4.99</v>
      </c>
      <c r="F1082" s="181"/>
      <c r="G1082" s="89"/>
      <c r="H1082" s="116"/>
      <c r="I1082" s="182">
        <f t="shared" si="144"/>
        <v>0</v>
      </c>
      <c r="J1082" s="11"/>
    </row>
    <row r="1083" spans="1:11" ht="26.4" x14ac:dyDescent="0.25">
      <c r="A1083" s="64" t="s">
        <v>1647</v>
      </c>
      <c r="B1083" s="358" t="s">
        <v>1688</v>
      </c>
      <c r="C1083" s="79" t="s">
        <v>1689</v>
      </c>
      <c r="D1083" s="184">
        <f t="shared" si="141"/>
        <v>2847.9824999999996</v>
      </c>
      <c r="E1083" s="185">
        <v>27.99</v>
      </c>
      <c r="F1083" s="186"/>
      <c r="G1083" s="94"/>
      <c r="H1083" s="117"/>
      <c r="I1083" s="187">
        <f t="shared" si="144"/>
        <v>0</v>
      </c>
      <c r="J1083" s="11"/>
    </row>
    <row r="1084" spans="1:11" ht="26.4" x14ac:dyDescent="0.25">
      <c r="A1084" s="83" t="s">
        <v>519</v>
      </c>
      <c r="B1084" s="371" t="s">
        <v>1690</v>
      </c>
      <c r="C1084" s="190" t="s">
        <v>1691</v>
      </c>
      <c r="D1084" s="160">
        <f t="shared" si="141"/>
        <v>493.48749999999995</v>
      </c>
      <c r="E1084" s="266">
        <v>4.8499999999999996</v>
      </c>
      <c r="F1084" s="264"/>
      <c r="G1084" s="84"/>
      <c r="H1084" s="148"/>
      <c r="I1084" s="149">
        <f t="shared" si="144"/>
        <v>0</v>
      </c>
      <c r="J1084" s="11"/>
    </row>
    <row r="1085" spans="1:11" ht="26.4" x14ac:dyDescent="0.25">
      <c r="A1085" s="55" t="s">
        <v>535</v>
      </c>
      <c r="B1085" s="349" t="s">
        <v>1692</v>
      </c>
      <c r="C1085" s="78" t="s">
        <v>1693</v>
      </c>
      <c r="D1085" s="160">
        <f t="shared" si="141"/>
        <v>812.98250000000007</v>
      </c>
      <c r="E1085" s="161">
        <v>7.99</v>
      </c>
      <c r="F1085" s="18"/>
      <c r="G1085" s="59"/>
      <c r="H1085" s="60"/>
      <c r="I1085" s="61">
        <f t="shared" si="144"/>
        <v>0</v>
      </c>
      <c r="J1085" s="11"/>
    </row>
    <row r="1086" spans="1:11" ht="26.4" x14ac:dyDescent="0.25">
      <c r="A1086" s="55" t="s">
        <v>535</v>
      </c>
      <c r="B1086" s="349" t="s">
        <v>1694</v>
      </c>
      <c r="C1086" s="78" t="s">
        <v>1695</v>
      </c>
      <c r="D1086" s="160">
        <f t="shared" si="141"/>
        <v>812.98250000000007</v>
      </c>
      <c r="E1086" s="161">
        <v>7.99</v>
      </c>
      <c r="F1086" s="18"/>
      <c r="G1086" s="59"/>
      <c r="H1086" s="60"/>
      <c r="I1086" s="61">
        <f t="shared" si="144"/>
        <v>0</v>
      </c>
      <c r="J1086" s="11"/>
    </row>
    <row r="1087" spans="1:11" ht="26.4" x14ac:dyDescent="0.25">
      <c r="A1087" s="55" t="s">
        <v>1647</v>
      </c>
      <c r="B1087" s="349" t="s">
        <v>1696</v>
      </c>
      <c r="C1087" s="78" t="s">
        <v>1697</v>
      </c>
      <c r="D1087" s="179">
        <f t="shared" si="141"/>
        <v>558.60750000000007</v>
      </c>
      <c r="E1087" s="180">
        <v>5.49</v>
      </c>
      <c r="F1087" s="181"/>
      <c r="G1087" s="89"/>
      <c r="H1087" s="116"/>
      <c r="I1087" s="182">
        <f t="shared" si="144"/>
        <v>0</v>
      </c>
      <c r="J1087" s="11"/>
    </row>
    <row r="1088" spans="1:11" ht="26.4" x14ac:dyDescent="0.25">
      <c r="A1088" s="64" t="s">
        <v>1647</v>
      </c>
      <c r="B1088" s="358" t="s">
        <v>1698</v>
      </c>
      <c r="C1088" s="79" t="s">
        <v>1699</v>
      </c>
      <c r="D1088" s="184">
        <f t="shared" si="141"/>
        <v>3204.1074999999996</v>
      </c>
      <c r="E1088" s="185">
        <v>31.49</v>
      </c>
      <c r="F1088" s="186"/>
      <c r="G1088" s="94"/>
      <c r="H1088" s="117"/>
      <c r="I1088" s="187">
        <f t="shared" si="144"/>
        <v>0</v>
      </c>
      <c r="J1088" s="11"/>
    </row>
    <row r="1089" spans="1:10" ht="26.4" x14ac:dyDescent="0.25">
      <c r="A1089" s="55" t="s">
        <v>1647</v>
      </c>
      <c r="B1089" s="349" t="s">
        <v>1700</v>
      </c>
      <c r="C1089" s="78" t="s">
        <v>1701</v>
      </c>
      <c r="D1089" s="179">
        <f t="shared" si="141"/>
        <v>558.60750000000007</v>
      </c>
      <c r="E1089" s="180">
        <v>5.49</v>
      </c>
      <c r="F1089" s="181"/>
      <c r="G1089" s="89"/>
      <c r="H1089" s="116"/>
      <c r="I1089" s="182">
        <f t="shared" si="144"/>
        <v>0</v>
      </c>
      <c r="J1089" s="11"/>
    </row>
    <row r="1090" spans="1:10" ht="26.4" x14ac:dyDescent="0.25">
      <c r="A1090" s="64" t="s">
        <v>1647</v>
      </c>
      <c r="B1090" s="358" t="s">
        <v>1702</v>
      </c>
      <c r="C1090" s="79" t="s">
        <v>1703</v>
      </c>
      <c r="D1090" s="184">
        <f t="shared" si="141"/>
        <v>3204.1074999999996</v>
      </c>
      <c r="E1090" s="185">
        <v>31.49</v>
      </c>
      <c r="F1090" s="186"/>
      <c r="G1090" s="94"/>
      <c r="H1090" s="117"/>
      <c r="I1090" s="187">
        <f t="shared" si="144"/>
        <v>0</v>
      </c>
      <c r="J1090" s="11"/>
    </row>
    <row r="1091" spans="1:10" ht="26.4" x14ac:dyDescent="0.25">
      <c r="A1091" s="83" t="s">
        <v>519</v>
      </c>
      <c r="B1091" s="371" t="s">
        <v>1704</v>
      </c>
      <c r="C1091" s="190" t="s">
        <v>1705</v>
      </c>
      <c r="D1091" s="160">
        <f t="shared" si="141"/>
        <v>493.48749999999995</v>
      </c>
      <c r="E1091" s="266">
        <v>4.8499999999999996</v>
      </c>
      <c r="F1091" s="264"/>
      <c r="G1091" s="84"/>
      <c r="H1091" s="148"/>
      <c r="I1091" s="149">
        <f t="shared" si="144"/>
        <v>0</v>
      </c>
      <c r="J1091" s="11"/>
    </row>
    <row r="1092" spans="1:10" ht="26.4" x14ac:dyDescent="0.25">
      <c r="A1092" s="55" t="s">
        <v>535</v>
      </c>
      <c r="B1092" s="349" t="s">
        <v>1706</v>
      </c>
      <c r="C1092" s="78" t="s">
        <v>1707</v>
      </c>
      <c r="D1092" s="160">
        <f t="shared" si="141"/>
        <v>809.93</v>
      </c>
      <c r="E1092" s="161">
        <v>7.96</v>
      </c>
      <c r="F1092" s="18"/>
      <c r="G1092" s="59"/>
      <c r="H1092" s="60"/>
      <c r="I1092" s="61">
        <f t="shared" si="144"/>
        <v>0</v>
      </c>
      <c r="J1092" s="11"/>
    </row>
    <row r="1093" spans="1:10" ht="26.4" x14ac:dyDescent="0.25">
      <c r="A1093" s="55" t="s">
        <v>535</v>
      </c>
      <c r="B1093" s="349" t="s">
        <v>1708</v>
      </c>
      <c r="C1093" s="78" t="s">
        <v>1709</v>
      </c>
      <c r="D1093" s="160">
        <f t="shared" si="141"/>
        <v>809.93</v>
      </c>
      <c r="E1093" s="161">
        <v>7.96</v>
      </c>
      <c r="F1093" s="18"/>
      <c r="G1093" s="59"/>
      <c r="H1093" s="60"/>
      <c r="I1093" s="61">
        <f t="shared" si="144"/>
        <v>0</v>
      </c>
      <c r="J1093" s="11"/>
    </row>
    <row r="1094" spans="1:10" ht="26.4" x14ac:dyDescent="0.25">
      <c r="A1094" s="55" t="s">
        <v>1647</v>
      </c>
      <c r="B1094" s="349" t="s">
        <v>1710</v>
      </c>
      <c r="C1094" s="78" t="s">
        <v>1711</v>
      </c>
      <c r="D1094" s="179">
        <f t="shared" si="141"/>
        <v>593.20249999999999</v>
      </c>
      <c r="E1094" s="180">
        <v>5.83</v>
      </c>
      <c r="F1094" s="181"/>
      <c r="G1094" s="89"/>
      <c r="H1094" s="116"/>
      <c r="I1094" s="182">
        <f t="shared" si="144"/>
        <v>0</v>
      </c>
      <c r="J1094" s="11"/>
    </row>
    <row r="1095" spans="1:10" ht="26.4" x14ac:dyDescent="0.25">
      <c r="A1095" s="64" t="s">
        <v>1647</v>
      </c>
      <c r="B1095" s="358" t="s">
        <v>1712</v>
      </c>
      <c r="C1095" s="79" t="s">
        <v>1713</v>
      </c>
      <c r="D1095" s="184">
        <f t="shared" si="141"/>
        <v>3458.4825000000001</v>
      </c>
      <c r="E1095" s="185">
        <v>33.99</v>
      </c>
      <c r="F1095" s="186"/>
      <c r="G1095" s="94"/>
      <c r="H1095" s="117"/>
      <c r="I1095" s="187">
        <f t="shared" si="144"/>
        <v>0</v>
      </c>
      <c r="J1095" s="11"/>
    </row>
    <row r="1096" spans="1:10" ht="26.4" x14ac:dyDescent="0.25">
      <c r="A1096" s="55" t="s">
        <v>1647</v>
      </c>
      <c r="B1096" s="349" t="s">
        <v>1714</v>
      </c>
      <c r="C1096" s="78" t="s">
        <v>1715</v>
      </c>
      <c r="D1096" s="179">
        <f t="shared" si="141"/>
        <v>593.20249999999999</v>
      </c>
      <c r="E1096" s="180">
        <v>5.83</v>
      </c>
      <c r="F1096" s="181"/>
      <c r="G1096" s="89"/>
      <c r="H1096" s="116"/>
      <c r="I1096" s="182">
        <f t="shared" si="144"/>
        <v>0</v>
      </c>
      <c r="J1096" s="11"/>
    </row>
    <row r="1097" spans="1:10" ht="26.4" x14ac:dyDescent="0.25">
      <c r="A1097" s="64" t="s">
        <v>1647</v>
      </c>
      <c r="B1097" s="358" t="s">
        <v>1716</v>
      </c>
      <c r="C1097" s="79" t="s">
        <v>1717</v>
      </c>
      <c r="D1097" s="184">
        <f t="shared" si="141"/>
        <v>3458.4825000000001</v>
      </c>
      <c r="E1097" s="185">
        <v>33.99</v>
      </c>
      <c r="F1097" s="186"/>
      <c r="G1097" s="94"/>
      <c r="H1097" s="117"/>
      <c r="I1097" s="187">
        <f t="shared" si="144"/>
        <v>0</v>
      </c>
      <c r="J1097" s="11"/>
    </row>
    <row r="1098" spans="1:10" ht="26.4" x14ac:dyDescent="0.25">
      <c r="A1098" s="83" t="s">
        <v>519</v>
      </c>
      <c r="B1098" s="371" t="s">
        <v>1718</v>
      </c>
      <c r="C1098" s="190" t="s">
        <v>1719</v>
      </c>
      <c r="D1098" s="160">
        <f t="shared" si="141"/>
        <v>493.48749999999995</v>
      </c>
      <c r="E1098" s="266">
        <v>4.8499999999999996</v>
      </c>
      <c r="F1098" s="264"/>
      <c r="G1098" s="84"/>
      <c r="H1098" s="148"/>
      <c r="I1098" s="149">
        <f t="shared" si="144"/>
        <v>0</v>
      </c>
      <c r="J1098" s="11"/>
    </row>
    <row r="1099" spans="1:10" ht="26.4" x14ac:dyDescent="0.25">
      <c r="A1099" s="55" t="s">
        <v>535</v>
      </c>
      <c r="B1099" s="349" t="s">
        <v>1720</v>
      </c>
      <c r="C1099" s="78" t="s">
        <v>1721</v>
      </c>
      <c r="D1099" s="160">
        <f t="shared" si="141"/>
        <v>809.93</v>
      </c>
      <c r="E1099" s="161">
        <v>7.96</v>
      </c>
      <c r="F1099" s="18"/>
      <c r="G1099" s="59"/>
      <c r="H1099" s="60"/>
      <c r="I1099" s="61">
        <f t="shared" si="144"/>
        <v>0</v>
      </c>
      <c r="J1099" s="11"/>
    </row>
    <row r="1100" spans="1:10" ht="26.4" x14ac:dyDescent="0.25">
      <c r="A1100" s="64" t="s">
        <v>535</v>
      </c>
      <c r="B1100" s="358" t="s">
        <v>1722</v>
      </c>
      <c r="C1100" s="79" t="s">
        <v>1723</v>
      </c>
      <c r="D1100" s="184">
        <f t="shared" si="141"/>
        <v>809.93</v>
      </c>
      <c r="E1100" s="185">
        <v>7.96</v>
      </c>
      <c r="F1100" s="186"/>
      <c r="G1100" s="94"/>
      <c r="H1100" s="117"/>
      <c r="I1100" s="187">
        <f t="shared" ref="I1100:I1102" si="147">H1100*D1100</f>
        <v>0</v>
      </c>
      <c r="J1100" s="11"/>
    </row>
    <row r="1101" spans="1:10" ht="26.4" x14ac:dyDescent="0.25">
      <c r="A1101" s="55" t="s">
        <v>535</v>
      </c>
      <c r="B1101" s="349" t="s">
        <v>1724</v>
      </c>
      <c r="C1101" s="78" t="s">
        <v>1725</v>
      </c>
      <c r="D1101" s="160">
        <f t="shared" si="141"/>
        <v>809.93</v>
      </c>
      <c r="E1101" s="161">
        <v>7.96</v>
      </c>
      <c r="F1101" s="18"/>
      <c r="G1101" s="59"/>
      <c r="H1101" s="60"/>
      <c r="I1101" s="61">
        <f t="shared" si="147"/>
        <v>0</v>
      </c>
      <c r="J1101" s="11"/>
    </row>
    <row r="1102" spans="1:10" ht="26.4" x14ac:dyDescent="0.25">
      <c r="A1102" s="55" t="s">
        <v>535</v>
      </c>
      <c r="B1102" s="349" t="s">
        <v>1726</v>
      </c>
      <c r="C1102" s="78" t="s">
        <v>1727</v>
      </c>
      <c r="D1102" s="160">
        <f t="shared" si="141"/>
        <v>809.93</v>
      </c>
      <c r="E1102" s="161">
        <v>7.96</v>
      </c>
      <c r="F1102" s="18"/>
      <c r="G1102" s="59"/>
      <c r="H1102" s="60"/>
      <c r="I1102" s="61">
        <f t="shared" si="147"/>
        <v>0</v>
      </c>
      <c r="J1102" s="11"/>
    </row>
    <row r="1103" spans="1:10" ht="15.6" x14ac:dyDescent="0.3">
      <c r="A1103" s="777" t="s">
        <v>1728</v>
      </c>
      <c r="B1103" s="777"/>
      <c r="C1103" s="777"/>
      <c r="D1103" s="777"/>
      <c r="E1103" s="777"/>
      <c r="F1103" s="777"/>
      <c r="G1103" s="777"/>
      <c r="H1103" s="777"/>
      <c r="I1103" s="777"/>
      <c r="J1103" s="11"/>
    </row>
    <row r="1104" spans="1:10" ht="26.4" x14ac:dyDescent="0.25">
      <c r="A1104" s="55" t="s">
        <v>3523</v>
      </c>
      <c r="B1104" s="159" t="s">
        <v>4688</v>
      </c>
      <c r="C1104" s="78" t="s">
        <v>4687</v>
      </c>
      <c r="D1104" s="160">
        <f t="shared" ref="D1104" si="148">E1104*$E$58</f>
        <v>356.125</v>
      </c>
      <c r="E1104" s="180">
        <v>3.5</v>
      </c>
      <c r="F1104" s="18"/>
      <c r="G1104" s="59"/>
      <c r="H1104" s="60"/>
      <c r="I1104" s="61"/>
      <c r="J1104" s="11"/>
    </row>
    <row r="1105" spans="1:10" ht="26.4" x14ac:dyDescent="0.25">
      <c r="A1105" s="64" t="s">
        <v>28</v>
      </c>
      <c r="B1105" s="79" t="s">
        <v>1729</v>
      </c>
      <c r="C1105" s="79" t="s">
        <v>4408</v>
      </c>
      <c r="D1105" s="184">
        <f t="shared" ref="D1105:D1117" si="149">E1105*$E$58</f>
        <v>524.01250000000005</v>
      </c>
      <c r="E1105" s="185">
        <v>5.15</v>
      </c>
      <c r="F1105" s="158"/>
      <c r="G1105" s="52"/>
      <c r="H1105" s="67"/>
      <c r="I1105" s="68">
        <f>H1105*D1105</f>
        <v>0</v>
      </c>
      <c r="J1105" s="11"/>
    </row>
    <row r="1106" spans="1:10" ht="26.4" x14ac:dyDescent="0.25">
      <c r="A1106" s="64" t="s">
        <v>20</v>
      </c>
      <c r="B1106" s="162" t="s">
        <v>1730</v>
      </c>
      <c r="C1106" s="79" t="s">
        <v>1731</v>
      </c>
      <c r="D1106" s="156">
        <f t="shared" si="149"/>
        <v>435.49</v>
      </c>
      <c r="E1106" s="185">
        <v>4.28</v>
      </c>
      <c r="F1106" s="158"/>
      <c r="G1106" s="52"/>
      <c r="H1106" s="67"/>
      <c r="I1106" s="68">
        <f>H1106*D1106</f>
        <v>0</v>
      </c>
      <c r="J1106" s="11"/>
    </row>
    <row r="1107" spans="1:10" ht="26.4" x14ac:dyDescent="0.25">
      <c r="A1107" s="55" t="s">
        <v>28</v>
      </c>
      <c r="B1107" s="159" t="s">
        <v>1732</v>
      </c>
      <c r="C1107" s="78" t="s">
        <v>1733</v>
      </c>
      <c r="D1107" s="160">
        <f t="shared" si="149"/>
        <v>524.01250000000005</v>
      </c>
      <c r="E1107" s="180">
        <v>5.15</v>
      </c>
      <c r="F1107" s="18"/>
      <c r="G1107" s="59"/>
      <c r="H1107" s="60"/>
      <c r="I1107" s="61"/>
      <c r="J1107" s="11"/>
    </row>
    <row r="1108" spans="1:10" ht="26.4" x14ac:dyDescent="0.25">
      <c r="A1108" s="64" t="s">
        <v>373</v>
      </c>
      <c r="B1108" s="64" t="s">
        <v>1734</v>
      </c>
      <c r="C1108" s="79" t="s">
        <v>1735</v>
      </c>
      <c r="D1108" s="156">
        <f t="shared" si="149"/>
        <v>524.01250000000005</v>
      </c>
      <c r="E1108" s="185">
        <v>5.15</v>
      </c>
      <c r="F1108" s="158"/>
      <c r="G1108" s="52"/>
      <c r="H1108" s="67"/>
      <c r="I1108" s="68">
        <f t="shared" ref="I1108:I1127" si="150">H1108*D1108</f>
        <v>0</v>
      </c>
      <c r="J1108" s="11"/>
    </row>
    <row r="1109" spans="1:10" ht="26.4" x14ac:dyDescent="0.25">
      <c r="A1109" s="55" t="s">
        <v>20</v>
      </c>
      <c r="B1109" s="159" t="s">
        <v>1736</v>
      </c>
      <c r="C1109" s="78" t="s">
        <v>1737</v>
      </c>
      <c r="D1109" s="160">
        <f t="shared" si="149"/>
        <v>435.49</v>
      </c>
      <c r="E1109" s="180">
        <v>4.28</v>
      </c>
      <c r="F1109" s="18"/>
      <c r="G1109" s="59"/>
      <c r="H1109" s="60"/>
      <c r="I1109" s="61">
        <f t="shared" si="150"/>
        <v>0</v>
      </c>
      <c r="J1109" s="11"/>
    </row>
    <row r="1110" spans="1:10" x14ac:dyDescent="0.25">
      <c r="A1110" s="55" t="s">
        <v>1013</v>
      </c>
      <c r="B1110" s="159" t="s">
        <v>1738</v>
      </c>
      <c r="C1110" s="78" t="s">
        <v>1739</v>
      </c>
      <c r="D1110" s="160">
        <f t="shared" si="149"/>
        <v>376.47500000000002</v>
      </c>
      <c r="E1110" s="180">
        <v>3.7</v>
      </c>
      <c r="F1110" s="18"/>
      <c r="G1110" s="59"/>
      <c r="H1110" s="60"/>
      <c r="I1110" s="61">
        <f t="shared" si="150"/>
        <v>0</v>
      </c>
      <c r="J1110" s="11"/>
    </row>
    <row r="1111" spans="1:10" ht="26.4" x14ac:dyDescent="0.25">
      <c r="A1111" s="55" t="s">
        <v>20</v>
      </c>
      <c r="B1111" s="159" t="s">
        <v>122</v>
      </c>
      <c r="C1111" s="78" t="s">
        <v>4690</v>
      </c>
      <c r="D1111" s="160">
        <f t="shared" ref="D1111" si="151">E1111*$E$58</f>
        <v>457.875</v>
      </c>
      <c r="E1111" s="180">
        <v>4.5</v>
      </c>
      <c r="F1111" s="18"/>
      <c r="G1111" s="59"/>
      <c r="H1111" s="60"/>
      <c r="I1111" s="61"/>
      <c r="J1111" s="11"/>
    </row>
    <row r="1112" spans="1:10" ht="26.4" x14ac:dyDescent="0.25">
      <c r="A1112" s="55" t="s">
        <v>20</v>
      </c>
      <c r="B1112" s="159" t="s">
        <v>1740</v>
      </c>
      <c r="C1112" s="78" t="s">
        <v>1741</v>
      </c>
      <c r="D1112" s="160">
        <f t="shared" si="149"/>
        <v>435.49</v>
      </c>
      <c r="E1112" s="180">
        <v>4.28</v>
      </c>
      <c r="F1112" s="18"/>
      <c r="G1112" s="59"/>
      <c r="H1112" s="60"/>
      <c r="I1112" s="61">
        <f t="shared" si="150"/>
        <v>0</v>
      </c>
      <c r="J1112" s="11"/>
    </row>
    <row r="1113" spans="1:10" ht="26.4" x14ac:dyDescent="0.25">
      <c r="A1113" s="55" t="s">
        <v>20</v>
      </c>
      <c r="B1113" s="159" t="s">
        <v>122</v>
      </c>
      <c r="C1113" s="78" t="s">
        <v>4689</v>
      </c>
      <c r="D1113" s="160">
        <f t="shared" ref="D1113" si="152">E1113*$E$58</f>
        <v>457.875</v>
      </c>
      <c r="E1113" s="180">
        <v>4.5</v>
      </c>
      <c r="F1113" s="18"/>
      <c r="G1113" s="59"/>
      <c r="H1113" s="60"/>
      <c r="I1113" s="61"/>
      <c r="J1113" s="11"/>
    </row>
    <row r="1114" spans="1:10" ht="26.4" x14ac:dyDescent="0.25">
      <c r="A1114" s="55" t="s">
        <v>1013</v>
      </c>
      <c r="B1114" s="159" t="s">
        <v>1742</v>
      </c>
      <c r="C1114" s="78" t="s">
        <v>4836</v>
      </c>
      <c r="D1114" s="160">
        <f t="shared" si="149"/>
        <v>376.47500000000002</v>
      </c>
      <c r="E1114" s="180">
        <v>3.7</v>
      </c>
      <c r="F1114" s="18"/>
      <c r="G1114" s="59"/>
      <c r="H1114" s="60"/>
      <c r="I1114" s="61">
        <f t="shared" si="150"/>
        <v>0</v>
      </c>
      <c r="J1114" s="11"/>
    </row>
    <row r="1115" spans="1:10" ht="26.4" x14ac:dyDescent="0.25">
      <c r="A1115" s="55" t="s">
        <v>20</v>
      </c>
      <c r="B1115" s="159" t="s">
        <v>1743</v>
      </c>
      <c r="C1115" s="78" t="s">
        <v>1744</v>
      </c>
      <c r="D1115" s="160">
        <f t="shared" si="149"/>
        <v>435.49</v>
      </c>
      <c r="E1115" s="180">
        <v>4.28</v>
      </c>
      <c r="F1115" s="18"/>
      <c r="G1115" s="59"/>
      <c r="H1115" s="60"/>
      <c r="I1115" s="61">
        <f t="shared" si="150"/>
        <v>0</v>
      </c>
      <c r="J1115" s="77"/>
    </row>
    <row r="1116" spans="1:10" ht="26.4" x14ac:dyDescent="0.25">
      <c r="A1116" s="55" t="s">
        <v>1013</v>
      </c>
      <c r="B1116" s="159" t="s">
        <v>1745</v>
      </c>
      <c r="C1116" s="78" t="s">
        <v>4835</v>
      </c>
      <c r="D1116" s="160">
        <f t="shared" si="149"/>
        <v>376.47500000000002</v>
      </c>
      <c r="E1116" s="180">
        <v>3.7</v>
      </c>
      <c r="F1116" s="18"/>
      <c r="G1116" s="59"/>
      <c r="H1116" s="60"/>
      <c r="I1116" s="61">
        <f t="shared" si="150"/>
        <v>0</v>
      </c>
      <c r="J1116" s="11"/>
    </row>
    <row r="1117" spans="1:10" ht="39.6" x14ac:dyDescent="0.25">
      <c r="A1117" s="55" t="s">
        <v>137</v>
      </c>
      <c r="B1117" s="159" t="s">
        <v>122</v>
      </c>
      <c r="C1117" s="78" t="s">
        <v>1746</v>
      </c>
      <c r="D1117" s="179">
        <f t="shared" si="149"/>
        <v>142.44999999999999</v>
      </c>
      <c r="E1117" s="180">
        <v>1.4</v>
      </c>
      <c r="F1117" s="344"/>
      <c r="G1117" s="59"/>
      <c r="H1117" s="116"/>
      <c r="I1117" s="182">
        <f t="shared" si="150"/>
        <v>0</v>
      </c>
      <c r="J1117" s="11"/>
    </row>
    <row r="1118" spans="1:10" x14ac:dyDescent="0.25">
      <c r="A1118" s="55" t="s">
        <v>137</v>
      </c>
      <c r="B1118" s="159" t="s">
        <v>122</v>
      </c>
      <c r="C1118" s="78" t="s">
        <v>1747</v>
      </c>
      <c r="D1118" s="160">
        <f>F1118*F58</f>
        <v>410.98750000000001</v>
      </c>
      <c r="E1118" s="180"/>
      <c r="F1118" s="344">
        <v>3.85</v>
      </c>
      <c r="G1118" s="59"/>
      <c r="H1118" s="60"/>
      <c r="I1118" s="61">
        <f t="shared" si="150"/>
        <v>0</v>
      </c>
      <c r="J1118" s="11"/>
    </row>
    <row r="1119" spans="1:10" x14ac:dyDescent="0.25">
      <c r="A1119" s="55" t="s">
        <v>20</v>
      </c>
      <c r="B1119" s="159" t="s">
        <v>1730</v>
      </c>
      <c r="C1119" s="78" t="s">
        <v>1748</v>
      </c>
      <c r="D1119" s="160">
        <f t="shared" ref="D1119:D1125" si="153">E1119*$E$58</f>
        <v>334.75749999999999</v>
      </c>
      <c r="E1119" s="180">
        <v>3.29</v>
      </c>
      <c r="F1119" s="18"/>
      <c r="G1119" s="59"/>
      <c r="H1119" s="60"/>
      <c r="I1119" s="61">
        <f t="shared" si="150"/>
        <v>0</v>
      </c>
      <c r="J1119" s="11"/>
    </row>
    <row r="1120" spans="1:10" ht="26.4" x14ac:dyDescent="0.25">
      <c r="A1120" s="55" t="s">
        <v>28</v>
      </c>
      <c r="B1120" s="159" t="s">
        <v>1729</v>
      </c>
      <c r="C1120" s="78" t="s">
        <v>4407</v>
      </c>
      <c r="D1120" s="160">
        <f t="shared" si="153"/>
        <v>507.73250000000002</v>
      </c>
      <c r="E1120" s="180">
        <v>4.99</v>
      </c>
      <c r="F1120" s="18"/>
      <c r="G1120" s="59"/>
      <c r="H1120" s="60"/>
      <c r="I1120" s="61">
        <f t="shared" si="150"/>
        <v>0</v>
      </c>
      <c r="J1120" s="11"/>
    </row>
    <row r="1121" spans="1:36" ht="26.4" x14ac:dyDescent="0.25">
      <c r="A1121" s="64" t="s">
        <v>28</v>
      </c>
      <c r="B1121" s="700" t="s">
        <v>1732</v>
      </c>
      <c r="C1121" s="79" t="s">
        <v>1749</v>
      </c>
      <c r="D1121" s="156">
        <f t="shared" si="153"/>
        <v>507.73250000000002</v>
      </c>
      <c r="E1121" s="185">
        <v>4.99</v>
      </c>
      <c r="F1121" s="158"/>
      <c r="G1121" s="52"/>
      <c r="H1121" s="67"/>
      <c r="I1121" s="68">
        <f t="shared" si="150"/>
        <v>0</v>
      </c>
      <c r="J1121" s="11"/>
    </row>
    <row r="1122" spans="1:36" ht="26.4" x14ac:dyDescent="0.25">
      <c r="A1122" s="55" t="s">
        <v>28</v>
      </c>
      <c r="B1122" s="681" t="s">
        <v>1734</v>
      </c>
      <c r="C1122" s="78" t="s">
        <v>1750</v>
      </c>
      <c r="D1122" s="160">
        <f t="shared" si="153"/>
        <v>507.73250000000002</v>
      </c>
      <c r="E1122" s="180">
        <v>4.99</v>
      </c>
      <c r="F1122" s="18"/>
      <c r="G1122" s="59"/>
      <c r="H1122" s="60"/>
      <c r="I1122" s="61">
        <f t="shared" si="150"/>
        <v>0</v>
      </c>
      <c r="J1122" s="11"/>
    </row>
    <row r="1123" spans="1:36" x14ac:dyDescent="0.25">
      <c r="A1123" s="55" t="s">
        <v>20</v>
      </c>
      <c r="B1123" s="159" t="s">
        <v>1736</v>
      </c>
      <c r="C1123" s="78" t="s">
        <v>1751</v>
      </c>
      <c r="D1123" s="160">
        <f t="shared" si="153"/>
        <v>334.75749999999999</v>
      </c>
      <c r="E1123" s="180">
        <v>3.29</v>
      </c>
      <c r="F1123" s="18"/>
      <c r="G1123" s="59"/>
      <c r="H1123" s="60"/>
      <c r="I1123" s="61">
        <f t="shared" si="150"/>
        <v>0</v>
      </c>
      <c r="J1123" s="11"/>
    </row>
    <row r="1124" spans="1:36" x14ac:dyDescent="0.25">
      <c r="A1124" s="55" t="s">
        <v>20</v>
      </c>
      <c r="B1124" s="159" t="s">
        <v>1740</v>
      </c>
      <c r="C1124" s="78" t="s">
        <v>1752</v>
      </c>
      <c r="D1124" s="160">
        <f t="shared" si="153"/>
        <v>334.75749999999999</v>
      </c>
      <c r="E1124" s="180">
        <v>3.29</v>
      </c>
      <c r="F1124" s="18"/>
      <c r="G1124" s="59"/>
      <c r="H1124" s="60"/>
      <c r="I1124" s="61">
        <f t="shared" si="150"/>
        <v>0</v>
      </c>
      <c r="J1124" s="11"/>
    </row>
    <row r="1125" spans="1:36" s="81" customFormat="1" x14ac:dyDescent="0.25">
      <c r="A1125" s="55" t="s">
        <v>20</v>
      </c>
      <c r="B1125" s="159" t="s">
        <v>1743</v>
      </c>
      <c r="C1125" s="78" t="s">
        <v>1753</v>
      </c>
      <c r="D1125" s="160">
        <f t="shared" si="153"/>
        <v>334.75749999999999</v>
      </c>
      <c r="E1125" s="180">
        <v>3.29</v>
      </c>
      <c r="F1125" s="18"/>
      <c r="G1125" s="59"/>
      <c r="H1125" s="60"/>
      <c r="I1125" s="61">
        <f t="shared" si="150"/>
        <v>0</v>
      </c>
      <c r="J1125" s="11"/>
      <c r="K1125" s="9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</row>
    <row r="1126" spans="1:36" x14ac:dyDescent="0.25">
      <c r="A1126" s="64" t="s">
        <v>419</v>
      </c>
      <c r="B1126" s="162" t="s">
        <v>1754</v>
      </c>
      <c r="C1126" s="79" t="s">
        <v>1755</v>
      </c>
      <c r="D1126" s="156">
        <f>E1126*E58</f>
        <v>330.6875</v>
      </c>
      <c r="E1126" s="157">
        <v>3.25</v>
      </c>
      <c r="F1126" s="158"/>
      <c r="G1126" s="52"/>
      <c r="H1126" s="67"/>
      <c r="I1126" s="68">
        <f t="shared" si="150"/>
        <v>0</v>
      </c>
      <c r="J1126" s="11"/>
    </row>
    <row r="1127" spans="1:36" x14ac:dyDescent="0.25">
      <c r="A1127" s="55" t="s">
        <v>20</v>
      </c>
      <c r="B1127" s="159" t="s">
        <v>1730</v>
      </c>
      <c r="C1127" s="78" t="s">
        <v>1756</v>
      </c>
      <c r="D1127" s="160">
        <f>E1127*E58</f>
        <v>334.75749999999999</v>
      </c>
      <c r="E1127" s="161">
        <v>3.29</v>
      </c>
      <c r="F1127" s="18"/>
      <c r="G1127" s="59"/>
      <c r="H1127" s="60"/>
      <c r="I1127" s="61">
        <f t="shared" si="150"/>
        <v>0</v>
      </c>
      <c r="J1127" s="11"/>
    </row>
    <row r="1128" spans="1:36" ht="15.6" x14ac:dyDescent="0.3">
      <c r="A1128" s="777" t="s">
        <v>1757</v>
      </c>
      <c r="B1128" s="777"/>
      <c r="C1128" s="777"/>
      <c r="D1128" s="777"/>
      <c r="E1128" s="777"/>
      <c r="F1128" s="777"/>
      <c r="G1128" s="777"/>
      <c r="H1128" s="777"/>
      <c r="I1128" s="777"/>
      <c r="J1128" s="11"/>
    </row>
    <row r="1129" spans="1:36" x14ac:dyDescent="0.25">
      <c r="A1129" s="64" t="s">
        <v>1758</v>
      </c>
      <c r="B1129" s="162" t="s">
        <v>1759</v>
      </c>
      <c r="C1129" s="79" t="s">
        <v>1760</v>
      </c>
      <c r="D1129" s="184">
        <f>E1129*$E$58</f>
        <v>203.5</v>
      </c>
      <c r="E1129" s="185">
        <v>2</v>
      </c>
      <c r="F1129" s="186"/>
      <c r="G1129" s="94"/>
      <c r="H1129" s="372"/>
      <c r="I1129" s="373">
        <f t="shared" ref="I1129:I1171" si="154">H1129*D1129</f>
        <v>0</v>
      </c>
      <c r="J1129" s="11"/>
    </row>
    <row r="1130" spans="1:36" x14ac:dyDescent="0.25">
      <c r="A1130" s="55" t="s">
        <v>535</v>
      </c>
      <c r="B1130" s="189" t="s">
        <v>1761</v>
      </c>
      <c r="C1130" s="78" t="s">
        <v>1762</v>
      </c>
      <c r="D1130" s="179">
        <f>E1130*$E$58</f>
        <v>812.98250000000007</v>
      </c>
      <c r="E1130" s="191">
        <v>7.99</v>
      </c>
      <c r="F1130" s="192"/>
      <c r="G1130" s="89"/>
      <c r="H1130" s="374"/>
      <c r="I1130" s="375">
        <f t="shared" si="154"/>
        <v>0</v>
      </c>
      <c r="J1130" s="11"/>
    </row>
    <row r="1131" spans="1:36" ht="26.4" x14ac:dyDescent="0.25">
      <c r="A1131" s="144" t="s">
        <v>35</v>
      </c>
      <c r="B1131" s="376" t="s">
        <v>1763</v>
      </c>
      <c r="C1131" s="79" t="s">
        <v>1764</v>
      </c>
      <c r="D1131" s="184">
        <f>E1131*$E$58</f>
        <v>284.89999999999998</v>
      </c>
      <c r="E1131" s="185">
        <v>2.8</v>
      </c>
      <c r="F1131" s="186"/>
      <c r="G1131" s="94"/>
      <c r="H1131" s="372"/>
      <c r="I1131" s="373">
        <f t="shared" si="154"/>
        <v>0</v>
      </c>
      <c r="J1131" s="11"/>
    </row>
    <row r="1132" spans="1:36" x14ac:dyDescent="0.25">
      <c r="A1132" s="55" t="s">
        <v>535</v>
      </c>
      <c r="B1132" s="189" t="s">
        <v>1765</v>
      </c>
      <c r="C1132" s="78" t="s">
        <v>1766</v>
      </c>
      <c r="D1132" s="160">
        <f>E1132*E58</f>
        <v>812.98250000000007</v>
      </c>
      <c r="E1132" s="266">
        <v>7.99</v>
      </c>
      <c r="F1132" s="264"/>
      <c r="G1132" s="59"/>
      <c r="H1132" s="60"/>
      <c r="I1132" s="377">
        <f t="shared" si="154"/>
        <v>0</v>
      </c>
      <c r="J1132" s="77"/>
    </row>
    <row r="1133" spans="1:36" x14ac:dyDescent="0.25">
      <c r="A1133" s="55" t="s">
        <v>1767</v>
      </c>
      <c r="B1133" s="159" t="s">
        <v>1768</v>
      </c>
      <c r="C1133" s="78" t="s">
        <v>1769</v>
      </c>
      <c r="D1133" s="179">
        <f>E1133*E58</f>
        <v>81.400000000000006</v>
      </c>
      <c r="E1133" s="180">
        <v>0.8</v>
      </c>
      <c r="F1133" s="18"/>
      <c r="G1133" s="59"/>
      <c r="H1133" s="60"/>
      <c r="I1133" s="377">
        <f t="shared" si="154"/>
        <v>0</v>
      </c>
      <c r="J1133" s="77"/>
    </row>
    <row r="1134" spans="1:36" ht="26.4" x14ac:dyDescent="0.25">
      <c r="A1134" s="144" t="s">
        <v>35</v>
      </c>
      <c r="B1134" s="376" t="s">
        <v>1770</v>
      </c>
      <c r="C1134" s="79" t="s">
        <v>1771</v>
      </c>
      <c r="D1134" s="184">
        <f>E1134*$E$58</f>
        <v>284.89999999999998</v>
      </c>
      <c r="E1134" s="185">
        <v>2.8</v>
      </c>
      <c r="F1134" s="186"/>
      <c r="G1134" s="94"/>
      <c r="H1134" s="372"/>
      <c r="I1134" s="373">
        <f t="shared" si="154"/>
        <v>0</v>
      </c>
      <c r="J1134" s="11"/>
    </row>
    <row r="1135" spans="1:36" x14ac:dyDescent="0.25">
      <c r="A1135" s="64" t="s">
        <v>28</v>
      </c>
      <c r="B1135" s="162" t="s">
        <v>1772</v>
      </c>
      <c r="C1135" s="79" t="s">
        <v>1773</v>
      </c>
      <c r="D1135" s="156">
        <f>E1135*$E$58</f>
        <v>467.03249999999997</v>
      </c>
      <c r="E1135" s="185">
        <v>4.59</v>
      </c>
      <c r="F1135" s="158"/>
      <c r="G1135" s="52"/>
      <c r="H1135" s="67"/>
      <c r="I1135" s="68">
        <f t="shared" si="154"/>
        <v>0</v>
      </c>
      <c r="J1135" s="105" t="s">
        <v>1774</v>
      </c>
    </row>
    <row r="1136" spans="1:36" ht="26.4" x14ac:dyDescent="0.25">
      <c r="A1136" s="55" t="s">
        <v>535</v>
      </c>
      <c r="B1136" s="159" t="s">
        <v>4323</v>
      </c>
      <c r="C1136" s="78" t="s">
        <v>4322</v>
      </c>
      <c r="D1136" s="179">
        <f>E1136*$E$58</f>
        <v>811.96500000000003</v>
      </c>
      <c r="E1136" s="180">
        <v>7.98</v>
      </c>
      <c r="F1136" s="18"/>
      <c r="G1136" s="59"/>
      <c r="H1136" s="60"/>
      <c r="I1136" s="377">
        <f t="shared" ref="I1136" si="155">H1136*D1136</f>
        <v>0</v>
      </c>
      <c r="J1136" s="661"/>
    </row>
    <row r="1137" spans="1:10" ht="26.4" x14ac:dyDescent="0.25">
      <c r="A1137" s="55" t="s">
        <v>535</v>
      </c>
      <c r="B1137" s="159" t="s">
        <v>1775</v>
      </c>
      <c r="C1137" s="78" t="s">
        <v>1776</v>
      </c>
      <c r="D1137" s="179">
        <f>E1137*$E$58</f>
        <v>812.98250000000007</v>
      </c>
      <c r="E1137" s="180">
        <v>7.99</v>
      </c>
      <c r="F1137" s="18"/>
      <c r="G1137" s="59"/>
      <c r="H1137" s="60"/>
      <c r="I1137" s="377">
        <f t="shared" si="154"/>
        <v>0</v>
      </c>
      <c r="J1137" s="11"/>
    </row>
    <row r="1138" spans="1:10" ht="26.4" x14ac:dyDescent="0.25">
      <c r="A1138" s="144" t="s">
        <v>535</v>
      </c>
      <c r="B1138" s="376" t="s">
        <v>1775</v>
      </c>
      <c r="C1138" s="79" t="s">
        <v>1777</v>
      </c>
      <c r="D1138" s="184">
        <f>E1138*$E$58</f>
        <v>4877.8949999999995</v>
      </c>
      <c r="E1138" s="185">
        <v>47.94</v>
      </c>
      <c r="F1138" s="186"/>
      <c r="G1138" s="94"/>
      <c r="H1138" s="372"/>
      <c r="I1138" s="373">
        <f t="shared" si="154"/>
        <v>0</v>
      </c>
      <c r="J1138" s="11"/>
    </row>
    <row r="1139" spans="1:10" ht="26.4" x14ac:dyDescent="0.25">
      <c r="A1139" s="83" t="s">
        <v>35</v>
      </c>
      <c r="B1139" s="189" t="s">
        <v>1778</v>
      </c>
      <c r="C1139" s="190" t="s">
        <v>1779</v>
      </c>
      <c r="D1139" s="184">
        <f>E1139*E58</f>
        <v>152.625</v>
      </c>
      <c r="E1139" s="266">
        <v>1.5</v>
      </c>
      <c r="F1139" s="264"/>
      <c r="G1139" s="59"/>
      <c r="H1139" s="148"/>
      <c r="I1139" s="149">
        <f t="shared" si="154"/>
        <v>0</v>
      </c>
      <c r="J1139" s="11"/>
    </row>
    <row r="1140" spans="1:10" hidden="1" x14ac:dyDescent="0.25">
      <c r="A1140" s="55" t="s">
        <v>1767</v>
      </c>
      <c r="B1140" s="159" t="s">
        <v>1780</v>
      </c>
      <c r="C1140" s="78" t="s">
        <v>1781</v>
      </c>
      <c r="D1140" s="179">
        <f>E1140*E58</f>
        <v>172.97499999999999</v>
      </c>
      <c r="E1140" s="180">
        <v>1.7</v>
      </c>
      <c r="F1140" s="18"/>
      <c r="G1140" s="59"/>
      <c r="H1140" s="60"/>
      <c r="I1140" s="61">
        <f t="shared" si="154"/>
        <v>0</v>
      </c>
      <c r="J1140" s="11"/>
    </row>
    <row r="1141" spans="1:10" ht="26.4" x14ac:dyDescent="0.25">
      <c r="A1141" s="64" t="s">
        <v>28</v>
      </c>
      <c r="B1141" s="162" t="s">
        <v>1782</v>
      </c>
      <c r="C1141" s="79" t="s">
        <v>1783</v>
      </c>
      <c r="D1141" s="184">
        <f>E1141*$E$58</f>
        <v>467.03249999999997</v>
      </c>
      <c r="E1141" s="185">
        <v>4.59</v>
      </c>
      <c r="F1141" s="158"/>
      <c r="G1141" s="52"/>
      <c r="H1141" s="67"/>
      <c r="I1141" s="68">
        <f t="shared" si="154"/>
        <v>0</v>
      </c>
      <c r="J1141" s="109"/>
    </row>
    <row r="1142" spans="1:10" x14ac:dyDescent="0.25">
      <c r="A1142" s="662" t="s">
        <v>519</v>
      </c>
      <c r="B1142" s="172" t="s">
        <v>1784</v>
      </c>
      <c r="C1142" s="95" t="s">
        <v>1785</v>
      </c>
      <c r="D1142" s="184">
        <f>E1142*$E$58</f>
        <v>493.48749999999995</v>
      </c>
      <c r="E1142" s="174">
        <v>4.8499999999999996</v>
      </c>
      <c r="F1142" s="200"/>
      <c r="G1142" s="52"/>
      <c r="H1142" s="123"/>
      <c r="I1142" s="68">
        <f t="shared" si="154"/>
        <v>0</v>
      </c>
      <c r="J1142" s="109"/>
    </row>
    <row r="1143" spans="1:10" ht="26.4" x14ac:dyDescent="0.25">
      <c r="A1143" s="55" t="s">
        <v>535</v>
      </c>
      <c r="B1143" s="159" t="s">
        <v>4325</v>
      </c>
      <c r="C1143" s="78" t="s">
        <v>4324</v>
      </c>
      <c r="D1143" s="179">
        <f>E1143*$E$58</f>
        <v>811.96500000000003</v>
      </c>
      <c r="E1143" s="180">
        <v>7.98</v>
      </c>
      <c r="F1143" s="18"/>
      <c r="G1143" s="59"/>
      <c r="H1143" s="60"/>
      <c r="I1143" s="377">
        <f t="shared" si="154"/>
        <v>0</v>
      </c>
      <c r="J1143" s="109"/>
    </row>
    <row r="1144" spans="1:10" ht="26.4" x14ac:dyDescent="0.25">
      <c r="A1144" s="663" t="s">
        <v>535</v>
      </c>
      <c r="B1144" s="664" t="s">
        <v>4327</v>
      </c>
      <c r="C1144" s="665" t="s">
        <v>4326</v>
      </c>
      <c r="D1144" s="666">
        <f>E1144*$E$58</f>
        <v>811.96500000000003</v>
      </c>
      <c r="E1144" s="667">
        <v>7.98</v>
      </c>
      <c r="F1144" s="668"/>
      <c r="G1144" s="669"/>
      <c r="H1144" s="670"/>
      <c r="I1144" s="671">
        <f t="shared" si="154"/>
        <v>0</v>
      </c>
      <c r="J1144" s="109"/>
    </row>
    <row r="1145" spans="1:10" ht="26.4" x14ac:dyDescent="0.25">
      <c r="A1145" s="83" t="s">
        <v>35</v>
      </c>
      <c r="B1145" s="189" t="s">
        <v>1786</v>
      </c>
      <c r="C1145" s="190" t="s">
        <v>1787</v>
      </c>
      <c r="D1145" s="184">
        <f>E1145*E58</f>
        <v>137.36250000000001</v>
      </c>
      <c r="E1145" s="266">
        <v>1.35</v>
      </c>
      <c r="F1145" s="264"/>
      <c r="G1145" s="59"/>
      <c r="H1145" s="148"/>
      <c r="I1145" s="149">
        <f t="shared" si="154"/>
        <v>0</v>
      </c>
      <c r="J1145" s="366"/>
    </row>
    <row r="1146" spans="1:10" ht="26.4" x14ac:dyDescent="0.25">
      <c r="A1146" s="83" t="s">
        <v>1013</v>
      </c>
      <c r="B1146" s="189" t="s">
        <v>1788</v>
      </c>
      <c r="C1146" s="190" t="s">
        <v>1789</v>
      </c>
      <c r="D1146" s="179">
        <f>E1146*$E$58</f>
        <v>315.42500000000001</v>
      </c>
      <c r="E1146" s="266">
        <v>3.1</v>
      </c>
      <c r="F1146" s="264"/>
      <c r="G1146" s="59"/>
      <c r="H1146" s="148"/>
      <c r="I1146" s="149">
        <f t="shared" si="154"/>
        <v>0</v>
      </c>
      <c r="J1146" s="109"/>
    </row>
    <row r="1147" spans="1:10" x14ac:dyDescent="0.25">
      <c r="A1147" s="64" t="s">
        <v>519</v>
      </c>
      <c r="B1147" s="162" t="s">
        <v>1790</v>
      </c>
      <c r="C1147" s="79" t="s">
        <v>1791</v>
      </c>
      <c r="D1147" s="184">
        <f>E1147*E58</f>
        <v>407</v>
      </c>
      <c r="E1147" s="185">
        <v>4</v>
      </c>
      <c r="F1147" s="158"/>
      <c r="G1147" s="52"/>
      <c r="H1147" s="67"/>
      <c r="I1147" s="68">
        <f t="shared" si="154"/>
        <v>0</v>
      </c>
      <c r="J1147" s="109"/>
    </row>
    <row r="1148" spans="1:10" ht="26.4" x14ac:dyDescent="0.25">
      <c r="A1148" s="64" t="s">
        <v>28</v>
      </c>
      <c r="B1148" s="162" t="s">
        <v>1792</v>
      </c>
      <c r="C1148" s="79" t="s">
        <v>1793</v>
      </c>
      <c r="D1148" s="184">
        <f>E1148*E58</f>
        <v>467.03249999999997</v>
      </c>
      <c r="E1148" s="185">
        <v>4.59</v>
      </c>
      <c r="F1148" s="158"/>
      <c r="G1148" s="52"/>
      <c r="H1148" s="67"/>
      <c r="I1148" s="68">
        <f t="shared" si="154"/>
        <v>0</v>
      </c>
      <c r="J1148" s="109"/>
    </row>
    <row r="1149" spans="1:10" ht="26.4" x14ac:dyDescent="0.25">
      <c r="A1149" s="55" t="s">
        <v>535</v>
      </c>
      <c r="B1149" s="159" t="s">
        <v>4329</v>
      </c>
      <c r="C1149" s="78" t="s">
        <v>4328</v>
      </c>
      <c r="D1149" s="179">
        <f>E1149*$E$58</f>
        <v>811.96500000000003</v>
      </c>
      <c r="E1149" s="180">
        <v>7.98</v>
      </c>
      <c r="F1149" s="18"/>
      <c r="G1149" s="59"/>
      <c r="H1149" s="60"/>
      <c r="I1149" s="377">
        <f t="shared" ref="I1149" si="156">H1149*D1149</f>
        <v>0</v>
      </c>
      <c r="J1149" s="109"/>
    </row>
    <row r="1150" spans="1:10" ht="26.4" x14ac:dyDescent="0.25">
      <c r="A1150" s="83" t="s">
        <v>35</v>
      </c>
      <c r="B1150" s="189" t="s">
        <v>1794</v>
      </c>
      <c r="C1150" s="190" t="s">
        <v>1795</v>
      </c>
      <c r="D1150" s="184">
        <f>E1150*E58</f>
        <v>101.75</v>
      </c>
      <c r="E1150" s="378">
        <v>1</v>
      </c>
      <c r="F1150" s="264"/>
      <c r="G1150" s="59"/>
      <c r="H1150" s="148"/>
      <c r="I1150" s="149">
        <f t="shared" si="154"/>
        <v>0</v>
      </c>
      <c r="J1150" s="109"/>
    </row>
    <row r="1151" spans="1:10" ht="26.4" x14ac:dyDescent="0.25">
      <c r="A1151" s="83" t="s">
        <v>1013</v>
      </c>
      <c r="B1151" s="189" t="s">
        <v>1796</v>
      </c>
      <c r="C1151" s="190" t="s">
        <v>1797</v>
      </c>
      <c r="D1151" s="179">
        <f t="shared" ref="D1151:D1156" si="157">E1151*$E$58</f>
        <v>183.15</v>
      </c>
      <c r="E1151" s="266">
        <v>1.8</v>
      </c>
      <c r="F1151" s="264"/>
      <c r="G1151" s="59"/>
      <c r="H1151" s="148"/>
      <c r="I1151" s="149">
        <f t="shared" si="154"/>
        <v>0</v>
      </c>
      <c r="J1151" s="109"/>
    </row>
    <row r="1152" spans="1:10" ht="26.4" x14ac:dyDescent="0.25">
      <c r="A1152" s="83" t="s">
        <v>1013</v>
      </c>
      <c r="B1152" s="189" t="s">
        <v>1798</v>
      </c>
      <c r="C1152" s="190" t="s">
        <v>1799</v>
      </c>
      <c r="D1152" s="179">
        <f t="shared" si="157"/>
        <v>315.42500000000001</v>
      </c>
      <c r="E1152" s="266">
        <v>3.1</v>
      </c>
      <c r="F1152" s="264"/>
      <c r="G1152" s="59"/>
      <c r="H1152" s="148"/>
      <c r="I1152" s="149">
        <f t="shared" si="154"/>
        <v>0</v>
      </c>
      <c r="J1152" s="109"/>
    </row>
    <row r="1153" spans="1:36" x14ac:dyDescent="0.25">
      <c r="A1153" s="64" t="s">
        <v>28</v>
      </c>
      <c r="B1153" s="162" t="s">
        <v>1800</v>
      </c>
      <c r="C1153" s="79" t="s">
        <v>1801</v>
      </c>
      <c r="D1153" s="184">
        <f t="shared" si="157"/>
        <v>401.91250000000002</v>
      </c>
      <c r="E1153" s="185">
        <v>3.95</v>
      </c>
      <c r="F1153" s="158"/>
      <c r="G1153" s="52"/>
      <c r="H1153" s="67"/>
      <c r="I1153" s="68">
        <f t="shared" si="154"/>
        <v>0</v>
      </c>
      <c r="J1153" s="366"/>
    </row>
    <row r="1154" spans="1:36" ht="26.4" x14ac:dyDescent="0.25">
      <c r="A1154" s="55" t="s">
        <v>535</v>
      </c>
      <c r="B1154" s="159" t="s">
        <v>4331</v>
      </c>
      <c r="C1154" s="78" t="s">
        <v>4330</v>
      </c>
      <c r="D1154" s="179">
        <f t="shared" si="157"/>
        <v>811.96500000000003</v>
      </c>
      <c r="E1154" s="180">
        <v>7.98</v>
      </c>
      <c r="F1154" s="18"/>
      <c r="G1154" s="59"/>
      <c r="H1154" s="60"/>
      <c r="I1154" s="377">
        <f t="shared" ref="I1154:I1155" si="158">H1154*D1154</f>
        <v>0</v>
      </c>
      <c r="J1154" s="366"/>
    </row>
    <row r="1155" spans="1:36" ht="26.4" x14ac:dyDescent="0.25">
      <c r="A1155" s="663" t="s">
        <v>535</v>
      </c>
      <c r="B1155" s="664" t="s">
        <v>4333</v>
      </c>
      <c r="C1155" s="665" t="s">
        <v>4332</v>
      </c>
      <c r="D1155" s="666">
        <f t="shared" si="157"/>
        <v>811.96500000000003</v>
      </c>
      <c r="E1155" s="667">
        <v>7.98</v>
      </c>
      <c r="F1155" s="668"/>
      <c r="G1155" s="669"/>
      <c r="H1155" s="670"/>
      <c r="I1155" s="671">
        <f t="shared" si="158"/>
        <v>0</v>
      </c>
      <c r="J1155" s="366"/>
    </row>
    <row r="1156" spans="1:36" ht="26.4" x14ac:dyDescent="0.25">
      <c r="A1156" s="379" t="s">
        <v>35</v>
      </c>
      <c r="B1156" s="380" t="s">
        <v>1802</v>
      </c>
      <c r="C1156" s="102" t="s">
        <v>1803</v>
      </c>
      <c r="D1156" s="184">
        <f t="shared" si="157"/>
        <v>254.375</v>
      </c>
      <c r="E1156" s="378">
        <v>2.5</v>
      </c>
      <c r="F1156" s="381"/>
      <c r="G1156" s="74"/>
      <c r="H1156" s="382"/>
      <c r="I1156" s="383">
        <f t="shared" si="154"/>
        <v>0</v>
      </c>
      <c r="J1156" s="366"/>
    </row>
    <row r="1157" spans="1:36" x14ac:dyDescent="0.25">
      <c r="A1157" s="70" t="s">
        <v>519</v>
      </c>
      <c r="B1157" s="272" t="s">
        <v>1804</v>
      </c>
      <c r="C1157" s="80" t="s">
        <v>1805</v>
      </c>
      <c r="D1157" s="184">
        <f>E1157*E58</f>
        <v>493.48749999999995</v>
      </c>
      <c r="E1157" s="188">
        <v>4.8499999999999996</v>
      </c>
      <c r="F1157" s="307"/>
      <c r="G1157" s="74"/>
      <c r="H1157" s="75"/>
      <c r="I1157" s="76">
        <f t="shared" si="154"/>
        <v>0</v>
      </c>
      <c r="J1157" s="109"/>
    </row>
    <row r="1158" spans="1:36" x14ac:dyDescent="0.25">
      <c r="A1158" s="83" t="s">
        <v>35</v>
      </c>
      <c r="B1158" s="189" t="s">
        <v>1806</v>
      </c>
      <c r="C1158" s="190" t="s">
        <v>1807</v>
      </c>
      <c r="D1158" s="184">
        <f>E1158*$E$58</f>
        <v>152.625</v>
      </c>
      <c r="E1158" s="185">
        <v>1.5</v>
      </c>
      <c r="F1158" s="264"/>
      <c r="G1158" s="59"/>
      <c r="H1158" s="148"/>
      <c r="I1158" s="149">
        <f t="shared" si="154"/>
        <v>0</v>
      </c>
      <c r="J1158" s="109"/>
    </row>
    <row r="1159" spans="1:36" ht="26.4" x14ac:dyDescent="0.25">
      <c r="A1159" s="55" t="s">
        <v>535</v>
      </c>
      <c r="B1159" s="159" t="s">
        <v>4335</v>
      </c>
      <c r="C1159" s="78" t="s">
        <v>4334</v>
      </c>
      <c r="D1159" s="179">
        <f>E1159*$E$58</f>
        <v>811.96500000000003</v>
      </c>
      <c r="E1159" s="180">
        <v>7.98</v>
      </c>
      <c r="F1159" s="18"/>
      <c r="G1159" s="59"/>
      <c r="H1159" s="60"/>
      <c r="I1159" s="377">
        <f t="shared" si="154"/>
        <v>0</v>
      </c>
      <c r="J1159" s="109"/>
    </row>
    <row r="1160" spans="1:36" ht="26.4" x14ac:dyDescent="0.25">
      <c r="A1160" s="663" t="s">
        <v>535</v>
      </c>
      <c r="B1160" s="664" t="s">
        <v>4337</v>
      </c>
      <c r="C1160" s="665" t="s">
        <v>4336</v>
      </c>
      <c r="D1160" s="666">
        <f>E1160*$E$58</f>
        <v>811.96500000000003</v>
      </c>
      <c r="E1160" s="667">
        <v>7.98</v>
      </c>
      <c r="F1160" s="668"/>
      <c r="G1160" s="669"/>
      <c r="H1160" s="670"/>
      <c r="I1160" s="671">
        <f t="shared" si="154"/>
        <v>0</v>
      </c>
      <c r="J1160" s="109"/>
    </row>
    <row r="1161" spans="1:36" ht="26.4" x14ac:dyDescent="0.25">
      <c r="A1161" s="83" t="s">
        <v>35</v>
      </c>
      <c r="B1161" s="189" t="s">
        <v>1808</v>
      </c>
      <c r="C1161" s="190" t="s">
        <v>1809</v>
      </c>
      <c r="D1161" s="198">
        <f>E1161*E58</f>
        <v>203.5</v>
      </c>
      <c r="E1161" s="266">
        <v>2</v>
      </c>
      <c r="F1161" s="264"/>
      <c r="G1161" s="59"/>
      <c r="H1161" s="148"/>
      <c r="I1161" s="149">
        <f t="shared" si="154"/>
        <v>0</v>
      </c>
      <c r="J1161" s="109"/>
    </row>
    <row r="1162" spans="1:36" ht="26.4" x14ac:dyDescent="0.25">
      <c r="A1162" s="83" t="s">
        <v>1013</v>
      </c>
      <c r="B1162" s="189" t="s">
        <v>1810</v>
      </c>
      <c r="C1162" s="190" t="s">
        <v>1811</v>
      </c>
      <c r="D1162" s="179">
        <f t="shared" ref="D1162:D1171" si="159">E1162*$E$58</f>
        <v>183.15</v>
      </c>
      <c r="E1162" s="266">
        <v>1.8</v>
      </c>
      <c r="F1162" s="264"/>
      <c r="G1162" s="59"/>
      <c r="H1162" s="148"/>
      <c r="I1162" s="149">
        <f t="shared" si="154"/>
        <v>0</v>
      </c>
      <c r="J1162" s="109"/>
    </row>
    <row r="1163" spans="1:36" ht="26.4" x14ac:dyDescent="0.25">
      <c r="A1163" s="83" t="s">
        <v>535</v>
      </c>
      <c r="B1163" s="189" t="s">
        <v>4339</v>
      </c>
      <c r="C1163" s="190" t="s">
        <v>4338</v>
      </c>
      <c r="D1163" s="179">
        <f t="shared" si="159"/>
        <v>812.98250000000007</v>
      </c>
      <c r="E1163" s="266">
        <v>7.99</v>
      </c>
      <c r="F1163" s="264"/>
      <c r="G1163" s="59"/>
      <c r="H1163" s="148"/>
      <c r="I1163" s="149">
        <f t="shared" si="154"/>
        <v>0</v>
      </c>
      <c r="J1163" s="109"/>
    </row>
    <row r="1164" spans="1:36" ht="26.4" x14ac:dyDescent="0.25">
      <c r="A1164" s="663" t="s">
        <v>535</v>
      </c>
      <c r="B1164" s="664" t="s">
        <v>4345</v>
      </c>
      <c r="C1164" s="665" t="s">
        <v>4344</v>
      </c>
      <c r="D1164" s="666">
        <f>E1164*$E$58</f>
        <v>811.96500000000003</v>
      </c>
      <c r="E1164" s="667">
        <v>7.98</v>
      </c>
      <c r="F1164" s="668"/>
      <c r="G1164" s="669"/>
      <c r="H1164" s="670"/>
      <c r="I1164" s="671">
        <f t="shared" ref="I1164" si="160">H1164*D1164</f>
        <v>0</v>
      </c>
      <c r="J1164" s="109"/>
    </row>
    <row r="1165" spans="1:36" s="81" customFormat="1" ht="26.4" x14ac:dyDescent="0.25">
      <c r="A1165" s="83" t="s">
        <v>35</v>
      </c>
      <c r="B1165" s="189" t="s">
        <v>1812</v>
      </c>
      <c r="C1165" s="190" t="s">
        <v>1813</v>
      </c>
      <c r="D1165" s="265">
        <f t="shared" si="159"/>
        <v>203.5</v>
      </c>
      <c r="E1165" s="266">
        <v>2</v>
      </c>
      <c r="F1165" s="264"/>
      <c r="G1165" s="59"/>
      <c r="H1165" s="148"/>
      <c r="I1165" s="149">
        <f t="shared" si="154"/>
        <v>0</v>
      </c>
      <c r="J1165" s="109"/>
      <c r="K1165" s="9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</row>
    <row r="1166" spans="1:36" s="81" customFormat="1" ht="26.4" x14ac:dyDescent="0.25">
      <c r="A1166" s="83" t="s">
        <v>535</v>
      </c>
      <c r="B1166" s="189" t="s">
        <v>4341</v>
      </c>
      <c r="C1166" s="190" t="s">
        <v>4340</v>
      </c>
      <c r="D1166" s="179">
        <f t="shared" si="159"/>
        <v>812.98250000000007</v>
      </c>
      <c r="E1166" s="266">
        <v>7.99</v>
      </c>
      <c r="F1166" s="264"/>
      <c r="G1166" s="59"/>
      <c r="H1166" s="148"/>
      <c r="I1166" s="149">
        <f t="shared" si="154"/>
        <v>0</v>
      </c>
      <c r="J1166" s="109"/>
      <c r="K1166" s="9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</row>
    <row r="1167" spans="1:36" s="81" customFormat="1" ht="26.4" x14ac:dyDescent="0.25">
      <c r="A1167" s="663" t="s">
        <v>535</v>
      </c>
      <c r="B1167" s="664" t="s">
        <v>4343</v>
      </c>
      <c r="C1167" s="665" t="s">
        <v>4342</v>
      </c>
      <c r="D1167" s="666">
        <f>E1167*$E$58</f>
        <v>811.96500000000003</v>
      </c>
      <c r="E1167" s="667">
        <v>7.98</v>
      </c>
      <c r="F1167" s="668"/>
      <c r="G1167" s="669"/>
      <c r="H1167" s="670"/>
      <c r="I1167" s="671">
        <f t="shared" si="154"/>
        <v>0</v>
      </c>
      <c r="J1167" s="109"/>
      <c r="K1167" s="9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</row>
    <row r="1168" spans="1:36" ht="26.4" x14ac:dyDescent="0.25">
      <c r="A1168" s="64" t="s">
        <v>35</v>
      </c>
      <c r="B1168" s="64" t="s">
        <v>1814</v>
      </c>
      <c r="C1168" s="79" t="s">
        <v>1815</v>
      </c>
      <c r="D1168" s="63">
        <f t="shared" si="159"/>
        <v>203.5</v>
      </c>
      <c r="E1168" s="52">
        <v>2</v>
      </c>
      <c r="F1168" s="52"/>
      <c r="G1168" s="52"/>
      <c r="H1168" s="123"/>
      <c r="I1168" s="330">
        <f t="shared" si="154"/>
        <v>0</v>
      </c>
      <c r="J1168" s="11"/>
    </row>
    <row r="1169" spans="1:11" ht="26.4" x14ac:dyDescent="0.25">
      <c r="A1169" s="663" t="s">
        <v>535</v>
      </c>
      <c r="B1169" s="664" t="s">
        <v>4347</v>
      </c>
      <c r="C1169" s="665" t="s">
        <v>4346</v>
      </c>
      <c r="D1169" s="666">
        <f>E1169*$E$58</f>
        <v>811.96500000000003</v>
      </c>
      <c r="E1169" s="667">
        <v>7.98</v>
      </c>
      <c r="F1169" s="668"/>
      <c r="G1169" s="669"/>
      <c r="H1169" s="670"/>
      <c r="I1169" s="671">
        <f t="shared" si="154"/>
        <v>0</v>
      </c>
      <c r="J1169" s="11"/>
    </row>
    <row r="1170" spans="1:11" x14ac:dyDescent="0.25">
      <c r="A1170" s="83" t="s">
        <v>35</v>
      </c>
      <c r="B1170" s="189" t="s">
        <v>1816</v>
      </c>
      <c r="C1170" s="190" t="s">
        <v>1817</v>
      </c>
      <c r="D1170" s="265">
        <f t="shared" si="159"/>
        <v>203.5</v>
      </c>
      <c r="E1170" s="266">
        <v>2</v>
      </c>
      <c r="F1170" s="264"/>
      <c r="G1170" s="59"/>
      <c r="H1170" s="148"/>
      <c r="I1170" s="149">
        <f t="shared" si="154"/>
        <v>0</v>
      </c>
      <c r="J1170" s="11"/>
    </row>
    <row r="1171" spans="1:11" x14ac:dyDescent="0.25">
      <c r="A1171" s="64" t="s">
        <v>35</v>
      </c>
      <c r="B1171" s="64" t="s">
        <v>1818</v>
      </c>
      <c r="C1171" s="79" t="s">
        <v>1819</v>
      </c>
      <c r="D1171" s="63">
        <f t="shared" si="159"/>
        <v>203.5</v>
      </c>
      <c r="E1171" s="52">
        <v>2</v>
      </c>
      <c r="F1171" s="52"/>
      <c r="G1171" s="52"/>
      <c r="H1171" s="123"/>
      <c r="I1171" s="330">
        <f t="shared" si="154"/>
        <v>0</v>
      </c>
      <c r="J1171" s="11"/>
    </row>
    <row r="1172" spans="1:11" ht="15.6" x14ac:dyDescent="0.3">
      <c r="A1172" s="778" t="s">
        <v>1820</v>
      </c>
      <c r="B1172" s="778"/>
      <c r="C1172" s="778"/>
      <c r="D1172" s="778"/>
      <c r="E1172" s="778"/>
      <c r="F1172" s="778"/>
      <c r="G1172" s="778"/>
      <c r="H1172" s="778"/>
      <c r="I1172" s="778"/>
      <c r="J1172" s="11"/>
    </row>
    <row r="1173" spans="1:11" x14ac:dyDescent="0.25">
      <c r="A1173" s="64" t="s">
        <v>1821</v>
      </c>
      <c r="B1173" s="55" t="s">
        <v>1822</v>
      </c>
      <c r="C1173" s="384" t="s">
        <v>1823</v>
      </c>
      <c r="D1173" s="63">
        <f>E1173*$E$58</f>
        <v>264.55</v>
      </c>
      <c r="E1173" s="59">
        <v>2.6</v>
      </c>
      <c r="F1173" s="158"/>
      <c r="G1173" s="52"/>
      <c r="H1173" s="67"/>
      <c r="I1173" s="68">
        <f>H1173*D1173</f>
        <v>0</v>
      </c>
      <c r="J1173" s="11"/>
    </row>
    <row r="1174" spans="1:11" x14ac:dyDescent="0.25">
      <c r="A1174" s="56" t="s">
        <v>28</v>
      </c>
      <c r="B1174" s="55" t="s">
        <v>1824</v>
      </c>
      <c r="C1174" s="385" t="s">
        <v>1825</v>
      </c>
      <c r="D1174" s="69">
        <f>E1174*$E$58</f>
        <v>461.94499999999999</v>
      </c>
      <c r="E1174" s="59">
        <v>4.54</v>
      </c>
      <c r="F1174" s="18"/>
      <c r="G1174" s="59"/>
      <c r="H1174" s="60"/>
      <c r="I1174" s="61"/>
      <c r="J1174" s="11"/>
    </row>
    <row r="1175" spans="1:11" ht="39.6" x14ac:dyDescent="0.25">
      <c r="A1175" s="65" t="s">
        <v>137</v>
      </c>
      <c r="B1175" s="64" t="s">
        <v>1826</v>
      </c>
      <c r="C1175" s="386" t="s">
        <v>1827</v>
      </c>
      <c r="D1175" s="93">
        <f>E1175*E58</f>
        <v>162.80000000000001</v>
      </c>
      <c r="E1175" s="94">
        <v>1.6</v>
      </c>
      <c r="F1175" s="387"/>
      <c r="G1175" s="388"/>
      <c r="H1175" s="389"/>
      <c r="I1175" s="373">
        <f t="shared" ref="I1175:I1183" si="161">H1175*D1175</f>
        <v>0</v>
      </c>
      <c r="J1175" s="11"/>
    </row>
    <row r="1176" spans="1:11" s="2" customFormat="1" ht="39.6" x14ac:dyDescent="0.25">
      <c r="A1176" s="56" t="s">
        <v>137</v>
      </c>
      <c r="B1176" s="55" t="s">
        <v>1828</v>
      </c>
      <c r="C1176" s="390" t="s">
        <v>1829</v>
      </c>
      <c r="D1176" s="88">
        <f>E1176*E58</f>
        <v>162.80000000000001</v>
      </c>
      <c r="E1176" s="89">
        <v>1.6</v>
      </c>
      <c r="F1176" s="181"/>
      <c r="G1176" s="89"/>
      <c r="H1176" s="116"/>
      <c r="I1176" s="182">
        <f t="shared" si="161"/>
        <v>0</v>
      </c>
      <c r="J1176" s="30"/>
      <c r="K1176" s="9"/>
    </row>
    <row r="1177" spans="1:11" s="2" customFormat="1" x14ac:dyDescent="0.25">
      <c r="A1177" s="83" t="s">
        <v>137</v>
      </c>
      <c r="B1177" s="83"/>
      <c r="C1177" s="190" t="s">
        <v>1830</v>
      </c>
      <c r="D1177" s="146">
        <f>F1177*F58</f>
        <v>800.625</v>
      </c>
      <c r="E1177" s="147"/>
      <c r="F1177" s="264">
        <v>7.5</v>
      </c>
      <c r="G1177" s="84"/>
      <c r="H1177" s="148"/>
      <c r="I1177" s="149">
        <f t="shared" si="161"/>
        <v>0</v>
      </c>
      <c r="J1177" s="30"/>
      <c r="K1177" s="9"/>
    </row>
    <row r="1178" spans="1:11" x14ac:dyDescent="0.25">
      <c r="A1178" s="83" t="s">
        <v>252</v>
      </c>
      <c r="B1178" s="83"/>
      <c r="C1178" s="190" t="s">
        <v>1831</v>
      </c>
      <c r="D1178" s="146">
        <f>F1178*F58</f>
        <v>1067.5</v>
      </c>
      <c r="E1178" s="147"/>
      <c r="F1178" s="264">
        <v>10</v>
      </c>
      <c r="G1178" s="84"/>
      <c r="H1178" s="148"/>
      <c r="I1178" s="149">
        <f t="shared" si="161"/>
        <v>0</v>
      </c>
      <c r="J1178" s="11"/>
    </row>
    <row r="1179" spans="1:11" ht="26.4" x14ac:dyDescent="0.25">
      <c r="A1179" s="85" t="s">
        <v>28</v>
      </c>
      <c r="B1179" s="85" t="s">
        <v>1832</v>
      </c>
      <c r="C1179" s="79" t="s">
        <v>1833</v>
      </c>
      <c r="D1179" s="63">
        <f>E1179*E58</f>
        <v>1270.8575000000001</v>
      </c>
      <c r="E1179" s="97">
        <v>12.49</v>
      </c>
      <c r="F1179" s="97"/>
      <c r="G1179" s="86"/>
      <c r="H1179" s="123"/>
      <c r="I1179" s="68">
        <f t="shared" si="161"/>
        <v>0</v>
      </c>
      <c r="J1179" s="11"/>
    </row>
    <row r="1180" spans="1:11" ht="26.4" x14ac:dyDescent="0.25">
      <c r="A1180" s="56" t="s">
        <v>28</v>
      </c>
      <c r="B1180" s="55" t="s">
        <v>1834</v>
      </c>
      <c r="C1180" s="390" t="s">
        <v>1835</v>
      </c>
      <c r="D1180" s="88">
        <f>E1180*$E$58</f>
        <v>1270.8575000000001</v>
      </c>
      <c r="E1180" s="89">
        <v>12.49</v>
      </c>
      <c r="F1180" s="181"/>
      <c r="G1180" s="89"/>
      <c r="H1180" s="116"/>
      <c r="I1180" s="182">
        <f t="shared" si="161"/>
        <v>0</v>
      </c>
      <c r="J1180" s="30"/>
    </row>
    <row r="1181" spans="1:11" ht="26.4" x14ac:dyDescent="0.25">
      <c r="A1181" s="56" t="s">
        <v>28</v>
      </c>
      <c r="B1181" s="55" t="s">
        <v>1836</v>
      </c>
      <c r="C1181" s="390" t="s">
        <v>1837</v>
      </c>
      <c r="D1181" s="88">
        <f>E1181*$E$58</f>
        <v>1270.8575000000001</v>
      </c>
      <c r="E1181" s="89">
        <v>12.49</v>
      </c>
      <c r="F1181" s="181"/>
      <c r="G1181" s="89"/>
      <c r="H1181" s="116"/>
      <c r="I1181" s="182">
        <f t="shared" si="161"/>
        <v>0</v>
      </c>
      <c r="J1181" s="30"/>
    </row>
    <row r="1182" spans="1:11" ht="26.4" x14ac:dyDescent="0.25">
      <c r="A1182" s="83" t="s">
        <v>28</v>
      </c>
      <c r="B1182" s="83" t="s">
        <v>1838</v>
      </c>
      <c r="C1182" s="78" t="s">
        <v>1839</v>
      </c>
      <c r="D1182" s="69">
        <f>E1182*E58</f>
        <v>864.875</v>
      </c>
      <c r="E1182" s="147">
        <v>8.5</v>
      </c>
      <c r="F1182" s="264"/>
      <c r="G1182" s="84"/>
      <c r="H1182" s="148"/>
      <c r="I1182" s="61">
        <f t="shared" si="161"/>
        <v>0</v>
      </c>
      <c r="J1182" s="11"/>
    </row>
    <row r="1183" spans="1:11" s="2" customFormat="1" ht="26.4" x14ac:dyDescent="0.25">
      <c r="A1183" s="85" t="s">
        <v>28</v>
      </c>
      <c r="B1183" s="85" t="s">
        <v>1840</v>
      </c>
      <c r="C1183" s="79" t="s">
        <v>1841</v>
      </c>
      <c r="D1183" s="63">
        <f>E1183*E58</f>
        <v>1114.1624999999999</v>
      </c>
      <c r="E1183" s="97">
        <v>10.95</v>
      </c>
      <c r="F1183" s="200"/>
      <c r="G1183" s="86"/>
      <c r="H1183" s="123"/>
      <c r="I1183" s="68">
        <f t="shared" si="161"/>
        <v>0</v>
      </c>
      <c r="J1183" s="30"/>
      <c r="K1183" s="9"/>
    </row>
    <row r="1184" spans="1:11" s="2" customFormat="1" ht="15.6" x14ac:dyDescent="0.25">
      <c r="A1184" s="779" t="s">
        <v>1842</v>
      </c>
      <c r="B1184" s="779"/>
      <c r="C1184" s="779"/>
      <c r="D1184" s="779"/>
      <c r="E1184" s="779"/>
      <c r="F1184" s="779"/>
      <c r="G1184" s="779"/>
      <c r="H1184" s="779"/>
      <c r="I1184" s="779"/>
      <c r="J1184" s="30"/>
      <c r="K1184" s="9"/>
    </row>
    <row r="1185" spans="1:11" s="2" customFormat="1" ht="26.4" x14ac:dyDescent="0.25">
      <c r="A1185" s="64" t="s">
        <v>1843</v>
      </c>
      <c r="B1185" s="195" t="s">
        <v>1844</v>
      </c>
      <c r="C1185" s="79" t="s">
        <v>1845</v>
      </c>
      <c r="D1185" s="184">
        <f>E1185*$E$58</f>
        <v>498.57500000000005</v>
      </c>
      <c r="E1185" s="185">
        <v>4.9000000000000004</v>
      </c>
      <c r="F1185" s="186"/>
      <c r="G1185" s="52"/>
      <c r="H1185" s="67"/>
      <c r="I1185" s="187">
        <f>D1185*H1185</f>
        <v>0</v>
      </c>
      <c r="J1185" s="30"/>
      <c r="K1185" s="9"/>
    </row>
    <row r="1186" spans="1:11" s="2" customFormat="1" ht="26.4" x14ac:dyDescent="0.25">
      <c r="A1186" s="55" t="s">
        <v>1843</v>
      </c>
      <c r="B1186" s="164" t="s">
        <v>1846</v>
      </c>
      <c r="C1186" s="78" t="s">
        <v>1847</v>
      </c>
      <c r="D1186" s="179">
        <f>E1186*$E$58</f>
        <v>498.57500000000005</v>
      </c>
      <c r="E1186" s="180">
        <v>4.9000000000000004</v>
      </c>
      <c r="F1186" s="181"/>
      <c r="G1186" s="59"/>
      <c r="H1186" s="60"/>
      <c r="I1186" s="182">
        <f>D1186*H1186</f>
        <v>0</v>
      </c>
      <c r="J1186" s="30"/>
      <c r="K1186" s="9"/>
    </row>
    <row r="1187" spans="1:11" s="2" customFormat="1" ht="26.4" x14ac:dyDescent="0.25">
      <c r="A1187" s="55" t="s">
        <v>137</v>
      </c>
      <c r="B1187" s="164"/>
      <c r="C1187" s="78" t="s">
        <v>1848</v>
      </c>
      <c r="D1187" s="179">
        <f>F1187*$F$58</f>
        <v>693.875</v>
      </c>
      <c r="E1187" s="180"/>
      <c r="F1187" s="181">
        <v>6.5</v>
      </c>
      <c r="G1187" s="59"/>
      <c r="H1187" s="60"/>
      <c r="I1187" s="182">
        <f>H1187*D1187</f>
        <v>0</v>
      </c>
      <c r="J1187" s="30"/>
      <c r="K1187" s="9"/>
    </row>
    <row r="1188" spans="1:11" s="2" customFormat="1" ht="26.4" hidden="1" x14ac:dyDescent="0.25">
      <c r="A1188" s="55" t="s">
        <v>1849</v>
      </c>
      <c r="B1188" s="164"/>
      <c r="C1188" s="78" t="s">
        <v>1850</v>
      </c>
      <c r="D1188" s="179">
        <f>F1188*$F$58</f>
        <v>533.75</v>
      </c>
      <c r="E1188" s="180"/>
      <c r="F1188" s="181">
        <v>5</v>
      </c>
      <c r="G1188" s="59"/>
      <c r="H1188" s="60"/>
      <c r="I1188" s="182">
        <f>H1188*D1188</f>
        <v>0</v>
      </c>
      <c r="J1188" s="30"/>
      <c r="K1188" s="9"/>
    </row>
    <row r="1189" spans="1:11" s="2" customFormat="1" ht="26.4" hidden="1" x14ac:dyDescent="0.25">
      <c r="A1189" s="64" t="s">
        <v>1849</v>
      </c>
      <c r="B1189" s="195"/>
      <c r="C1189" s="79" t="s">
        <v>1851</v>
      </c>
      <c r="D1189" s="184">
        <f>F1189*$F$58</f>
        <v>533.75</v>
      </c>
      <c r="E1189" s="185"/>
      <c r="F1189" s="186">
        <v>5</v>
      </c>
      <c r="G1189" s="52"/>
      <c r="H1189" s="67"/>
      <c r="I1189" s="187">
        <f>H1189*D1189</f>
        <v>0</v>
      </c>
      <c r="J1189" s="30"/>
      <c r="K1189" s="9"/>
    </row>
    <row r="1190" spans="1:11" s="2" customFormat="1" ht="26.4" x14ac:dyDescent="0.25">
      <c r="A1190" s="55" t="s">
        <v>1843</v>
      </c>
      <c r="B1190" s="164" t="s">
        <v>1852</v>
      </c>
      <c r="C1190" s="78" t="s">
        <v>1853</v>
      </c>
      <c r="D1190" s="179">
        <f t="shared" ref="D1190:D1195" si="162">E1190*$E$58</f>
        <v>498.57500000000005</v>
      </c>
      <c r="E1190" s="180">
        <v>4.9000000000000004</v>
      </c>
      <c r="F1190" s="181"/>
      <c r="G1190" s="59"/>
      <c r="H1190" s="60"/>
      <c r="I1190" s="182">
        <f t="shared" ref="I1190:I1195" si="163">D1190*H1190</f>
        <v>0</v>
      </c>
      <c r="J1190" s="30"/>
      <c r="K1190" s="9"/>
    </row>
    <row r="1191" spans="1:11" s="2" customFormat="1" ht="26.4" x14ac:dyDescent="0.25">
      <c r="A1191" s="64" t="s">
        <v>1843</v>
      </c>
      <c r="B1191" s="195" t="s">
        <v>1854</v>
      </c>
      <c r="C1191" s="79" t="s">
        <v>1855</v>
      </c>
      <c r="D1191" s="184">
        <f t="shared" si="162"/>
        <v>498.57500000000005</v>
      </c>
      <c r="E1191" s="185">
        <v>4.9000000000000004</v>
      </c>
      <c r="F1191" s="186"/>
      <c r="G1191" s="52"/>
      <c r="H1191" s="67"/>
      <c r="I1191" s="187">
        <f t="shared" si="163"/>
        <v>0</v>
      </c>
      <c r="J1191" s="30"/>
      <c r="K1191" s="9"/>
    </row>
    <row r="1192" spans="1:11" s="2" customFormat="1" ht="26.4" x14ac:dyDescent="0.25">
      <c r="A1192" s="55" t="s">
        <v>1843</v>
      </c>
      <c r="B1192" s="164" t="s">
        <v>1856</v>
      </c>
      <c r="C1192" s="78" t="s">
        <v>1857</v>
      </c>
      <c r="D1192" s="179">
        <f t="shared" si="162"/>
        <v>498.57500000000005</v>
      </c>
      <c r="E1192" s="180">
        <v>4.9000000000000004</v>
      </c>
      <c r="F1192" s="181"/>
      <c r="G1192" s="59"/>
      <c r="H1192" s="60"/>
      <c r="I1192" s="182">
        <f t="shared" si="163"/>
        <v>0</v>
      </c>
      <c r="J1192" s="30"/>
      <c r="K1192" s="9"/>
    </row>
    <row r="1193" spans="1:11" s="2" customFormat="1" ht="26.4" x14ac:dyDescent="0.25">
      <c r="A1193" s="64" t="s">
        <v>1843</v>
      </c>
      <c r="B1193" s="195" t="s">
        <v>1858</v>
      </c>
      <c r="C1193" s="79" t="s">
        <v>1859</v>
      </c>
      <c r="D1193" s="184">
        <f t="shared" si="162"/>
        <v>498.57500000000005</v>
      </c>
      <c r="E1193" s="185">
        <v>4.9000000000000004</v>
      </c>
      <c r="F1193" s="186"/>
      <c r="G1193" s="52"/>
      <c r="H1193" s="67"/>
      <c r="I1193" s="187">
        <f t="shared" si="163"/>
        <v>0</v>
      </c>
      <c r="J1193" s="30"/>
      <c r="K1193" s="9"/>
    </row>
    <row r="1194" spans="1:11" s="2" customFormat="1" ht="26.4" x14ac:dyDescent="0.25">
      <c r="A1194" s="55" t="s">
        <v>801</v>
      </c>
      <c r="B1194" s="164"/>
      <c r="C1194" s="78" t="s">
        <v>1860</v>
      </c>
      <c r="D1194" s="179">
        <f t="shared" si="162"/>
        <v>1526.25</v>
      </c>
      <c r="E1194" s="180">
        <v>15</v>
      </c>
      <c r="F1194" s="181"/>
      <c r="G1194" s="59"/>
      <c r="H1194" s="60"/>
      <c r="I1194" s="182">
        <f t="shared" si="163"/>
        <v>0</v>
      </c>
      <c r="J1194" s="30"/>
      <c r="K1194" s="9"/>
    </row>
    <row r="1195" spans="1:11" s="2" customFormat="1" ht="26.4" x14ac:dyDescent="0.25">
      <c r="A1195" s="64" t="s">
        <v>801</v>
      </c>
      <c r="B1195" s="195"/>
      <c r="C1195" s="79" t="s">
        <v>1861</v>
      </c>
      <c r="D1195" s="184">
        <f t="shared" si="162"/>
        <v>1526.25</v>
      </c>
      <c r="E1195" s="185">
        <v>15</v>
      </c>
      <c r="F1195" s="186"/>
      <c r="G1195" s="52"/>
      <c r="H1195" s="67"/>
      <c r="I1195" s="187">
        <f t="shared" si="163"/>
        <v>0</v>
      </c>
      <c r="J1195" s="30"/>
      <c r="K1195" s="9"/>
    </row>
    <row r="1196" spans="1:11" s="2" customFormat="1" ht="26.4" hidden="1" x14ac:dyDescent="0.25">
      <c r="A1196" s="55" t="s">
        <v>1849</v>
      </c>
      <c r="B1196" s="164"/>
      <c r="C1196" s="78" t="s">
        <v>1862</v>
      </c>
      <c r="D1196" s="179">
        <f>F1196*$F$58</f>
        <v>533.75</v>
      </c>
      <c r="E1196" s="180"/>
      <c r="F1196" s="181">
        <v>5</v>
      </c>
      <c r="G1196" s="59"/>
      <c r="H1196" s="60"/>
      <c r="I1196" s="182">
        <f>H1196*D1196</f>
        <v>0</v>
      </c>
      <c r="J1196" s="30"/>
      <c r="K1196" s="9"/>
    </row>
    <row r="1197" spans="1:11" s="2" customFormat="1" ht="26.4" hidden="1" x14ac:dyDescent="0.25">
      <c r="A1197" s="64" t="s">
        <v>1849</v>
      </c>
      <c r="B1197" s="195"/>
      <c r="C1197" s="79" t="s">
        <v>1863</v>
      </c>
      <c r="D1197" s="184">
        <f>F1197*$F$58</f>
        <v>533.75</v>
      </c>
      <c r="E1197" s="185"/>
      <c r="F1197" s="186">
        <v>5</v>
      </c>
      <c r="G1197" s="52"/>
      <c r="H1197" s="67"/>
      <c r="I1197" s="187">
        <f>H1197*D1197</f>
        <v>0</v>
      </c>
      <c r="J1197" s="30"/>
      <c r="K1197" s="9"/>
    </row>
    <row r="1198" spans="1:11" s="2" customFormat="1" ht="26.4" x14ac:dyDescent="0.25">
      <c r="A1198" s="55" t="s">
        <v>1843</v>
      </c>
      <c r="B1198" s="164" t="s">
        <v>1864</v>
      </c>
      <c r="C1198" s="78" t="s">
        <v>1865</v>
      </c>
      <c r="D1198" s="179">
        <f>E1198*$E$58</f>
        <v>498.57500000000005</v>
      </c>
      <c r="E1198" s="180">
        <v>4.9000000000000004</v>
      </c>
      <c r="F1198" s="181"/>
      <c r="G1198" s="59"/>
      <c r="H1198" s="60"/>
      <c r="I1198" s="182">
        <f>D1198*H1198</f>
        <v>0</v>
      </c>
      <c r="J1198" s="30"/>
      <c r="K1198" s="9"/>
    </row>
    <row r="1199" spans="1:11" s="2" customFormat="1" ht="26.4" x14ac:dyDescent="0.25">
      <c r="A1199" s="64" t="s">
        <v>1843</v>
      </c>
      <c r="B1199" s="195" t="s">
        <v>1866</v>
      </c>
      <c r="C1199" s="79" t="s">
        <v>1867</v>
      </c>
      <c r="D1199" s="184">
        <f>E1199*$E$58</f>
        <v>498.57500000000005</v>
      </c>
      <c r="E1199" s="185">
        <v>4.9000000000000004</v>
      </c>
      <c r="F1199" s="186"/>
      <c r="G1199" s="52"/>
      <c r="H1199" s="67"/>
      <c r="I1199" s="187">
        <f>D1199*H1199</f>
        <v>0</v>
      </c>
      <c r="J1199" s="30"/>
      <c r="K1199" s="9"/>
    </row>
    <row r="1200" spans="1:11" s="2" customFormat="1" ht="26.4" x14ac:dyDescent="0.25">
      <c r="A1200" s="55" t="s">
        <v>137</v>
      </c>
      <c r="B1200" s="164"/>
      <c r="C1200" s="78" t="s">
        <v>1868</v>
      </c>
      <c r="D1200" s="179">
        <f>F1200*$F$58</f>
        <v>693.875</v>
      </c>
      <c r="E1200" s="180"/>
      <c r="F1200" s="181">
        <v>6.5</v>
      </c>
      <c r="G1200" s="59"/>
      <c r="H1200" s="60"/>
      <c r="I1200" s="182">
        <f>H1200*D1200</f>
        <v>0</v>
      </c>
      <c r="J1200" s="30"/>
      <c r="K1200" s="9"/>
    </row>
    <row r="1201" spans="1:36" s="2" customFormat="1" ht="39.6" x14ac:dyDescent="0.25">
      <c r="A1201" s="64" t="s">
        <v>137</v>
      </c>
      <c r="B1201" s="195"/>
      <c r="C1201" s="79" t="s">
        <v>1869</v>
      </c>
      <c r="D1201" s="184">
        <f>F1201*$F$58</f>
        <v>693.875</v>
      </c>
      <c r="E1201" s="185"/>
      <c r="F1201" s="186">
        <v>6.5</v>
      </c>
      <c r="G1201" s="52"/>
      <c r="H1201" s="67"/>
      <c r="I1201" s="187">
        <f>H1201*D1201</f>
        <v>0</v>
      </c>
      <c r="J1201" s="30"/>
      <c r="K1201" s="9"/>
    </row>
    <row r="1202" spans="1:36" s="2" customFormat="1" ht="26.4" x14ac:dyDescent="0.25">
      <c r="A1202" s="55" t="s">
        <v>1843</v>
      </c>
      <c r="B1202" s="164" t="s">
        <v>1870</v>
      </c>
      <c r="C1202" s="78" t="s">
        <v>1871</v>
      </c>
      <c r="D1202" s="179">
        <f>E1202*$E$58</f>
        <v>498.57500000000005</v>
      </c>
      <c r="E1202" s="180">
        <v>4.9000000000000004</v>
      </c>
      <c r="F1202" s="181"/>
      <c r="G1202" s="59"/>
      <c r="H1202" s="60"/>
      <c r="I1202" s="182">
        <f>D1202*H1202</f>
        <v>0</v>
      </c>
      <c r="J1202" s="30"/>
      <c r="K1202" s="9"/>
    </row>
    <row r="1203" spans="1:36" s="2" customFormat="1" ht="26.4" x14ac:dyDescent="0.25">
      <c r="A1203" s="64" t="s">
        <v>137</v>
      </c>
      <c r="B1203" s="195"/>
      <c r="C1203" s="79" t="s">
        <v>1872</v>
      </c>
      <c r="D1203" s="184">
        <f>F1203*$F$58</f>
        <v>693.875</v>
      </c>
      <c r="E1203" s="185"/>
      <c r="F1203" s="186">
        <v>6.5</v>
      </c>
      <c r="G1203" s="52"/>
      <c r="H1203" s="67"/>
      <c r="I1203" s="187">
        <f>H1203*D1203</f>
        <v>0</v>
      </c>
      <c r="J1203" s="30"/>
      <c r="K1203" s="9"/>
    </row>
    <row r="1204" spans="1:36" s="2" customFormat="1" ht="26.4" hidden="1" x14ac:dyDescent="0.25">
      <c r="A1204" s="64" t="s">
        <v>1849</v>
      </c>
      <c r="B1204" s="195"/>
      <c r="C1204" s="79" t="s">
        <v>1873</v>
      </c>
      <c r="D1204" s="184">
        <f>F1204*$F$58</f>
        <v>533.75</v>
      </c>
      <c r="E1204" s="185"/>
      <c r="F1204" s="186">
        <v>5</v>
      </c>
      <c r="G1204" s="52"/>
      <c r="H1204" s="67"/>
      <c r="I1204" s="187">
        <f>H1204*D1204</f>
        <v>0</v>
      </c>
      <c r="J1204" s="30"/>
      <c r="K1204" s="9"/>
    </row>
    <row r="1205" spans="1:36" s="2" customFormat="1" ht="26.4" hidden="1" x14ac:dyDescent="0.25">
      <c r="A1205" s="55" t="s">
        <v>1849</v>
      </c>
      <c r="B1205" s="164"/>
      <c r="C1205" s="78" t="s">
        <v>1874</v>
      </c>
      <c r="D1205" s="179">
        <f>F1205*$F$58</f>
        <v>533.75</v>
      </c>
      <c r="E1205" s="180"/>
      <c r="F1205" s="181">
        <v>5</v>
      </c>
      <c r="G1205" s="59"/>
      <c r="H1205" s="60"/>
      <c r="I1205" s="182">
        <f>H1205*D1205</f>
        <v>0</v>
      </c>
      <c r="J1205" s="30"/>
      <c r="K1205" s="9"/>
    </row>
    <row r="1206" spans="1:36" s="2" customFormat="1" ht="26.4" x14ac:dyDescent="0.25">
      <c r="A1206" s="64" t="s">
        <v>1843</v>
      </c>
      <c r="B1206" s="195" t="s">
        <v>1875</v>
      </c>
      <c r="C1206" s="79" t="s">
        <v>1876</v>
      </c>
      <c r="D1206" s="184">
        <f>E1206*$E$58</f>
        <v>498.57500000000005</v>
      </c>
      <c r="E1206" s="185">
        <v>4.9000000000000004</v>
      </c>
      <c r="F1206" s="186"/>
      <c r="G1206" s="52"/>
      <c r="H1206" s="67"/>
      <c r="I1206" s="187">
        <f>D1206*H1206</f>
        <v>0</v>
      </c>
      <c r="J1206" s="30"/>
      <c r="K1206" s="9"/>
    </row>
    <row r="1207" spans="1:36" s="2" customFormat="1" ht="26.4" x14ac:dyDescent="0.25">
      <c r="A1207" s="55" t="s">
        <v>1843</v>
      </c>
      <c r="B1207" s="164" t="s">
        <v>1877</v>
      </c>
      <c r="C1207" s="78" t="s">
        <v>1878</v>
      </c>
      <c r="D1207" s="179">
        <f>E1207*$E$58</f>
        <v>498.57500000000005</v>
      </c>
      <c r="E1207" s="180">
        <v>4.9000000000000004</v>
      </c>
      <c r="F1207" s="181"/>
      <c r="G1207" s="59"/>
      <c r="H1207" s="60"/>
      <c r="I1207" s="182">
        <f>D1207*H1207</f>
        <v>0</v>
      </c>
      <c r="J1207" s="30"/>
      <c r="K1207" s="9"/>
    </row>
    <row r="1208" spans="1:36" s="2" customFormat="1" ht="26.4" x14ac:dyDescent="0.25">
      <c r="A1208" s="56" t="s">
        <v>437</v>
      </c>
      <c r="B1208" s="164" t="s">
        <v>1879</v>
      </c>
      <c r="C1208" s="78" t="s">
        <v>1880</v>
      </c>
      <c r="D1208" s="318">
        <f>E1208*E58</f>
        <v>579.97500000000002</v>
      </c>
      <c r="E1208" s="391">
        <v>5.7</v>
      </c>
      <c r="F1208" s="167"/>
      <c r="G1208" s="59"/>
      <c r="H1208" s="60"/>
      <c r="I1208" s="182">
        <f>H1208*D1208</f>
        <v>0</v>
      </c>
      <c r="J1208" s="30"/>
      <c r="K1208" s="9"/>
    </row>
    <row r="1209" spans="1:36" s="100" customFormat="1" ht="26.4" x14ac:dyDescent="0.25">
      <c r="A1209" s="55" t="s">
        <v>137</v>
      </c>
      <c r="B1209" s="164"/>
      <c r="C1209" s="78" t="s">
        <v>1881</v>
      </c>
      <c r="D1209" s="300">
        <f>F1209*$F$58</f>
        <v>693.875</v>
      </c>
      <c r="E1209" s="180"/>
      <c r="F1209" s="18">
        <v>6.5</v>
      </c>
      <c r="G1209" s="59"/>
      <c r="H1209" s="60"/>
      <c r="I1209" s="182">
        <f>H1209*D1209</f>
        <v>0</v>
      </c>
      <c r="J1209" s="392"/>
      <c r="K1209" s="9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</row>
    <row r="1210" spans="1:36" s="100" customFormat="1" ht="26.4" x14ac:dyDescent="0.25">
      <c r="A1210" s="226" t="s">
        <v>252</v>
      </c>
      <c r="B1210" s="393"/>
      <c r="C1210" s="227" t="s">
        <v>1882</v>
      </c>
      <c r="D1210" s="394">
        <f>F1210*F58</f>
        <v>533.75</v>
      </c>
      <c r="E1210" s="229"/>
      <c r="F1210" s="230">
        <v>5</v>
      </c>
      <c r="G1210" s="231"/>
      <c r="H1210" s="232"/>
      <c r="I1210" s="395">
        <f>H1210*D1210</f>
        <v>0</v>
      </c>
      <c r="J1210" s="30"/>
      <c r="K1210" s="9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</row>
    <row r="1211" spans="1:36" s="2" customFormat="1" x14ac:dyDescent="0.25">
      <c r="A1211" s="64" t="s">
        <v>28</v>
      </c>
      <c r="B1211" s="64" t="s">
        <v>1883</v>
      </c>
      <c r="C1211" s="79" t="s">
        <v>1884</v>
      </c>
      <c r="D1211" s="184">
        <f>E1211*$E$58</f>
        <v>558.60750000000007</v>
      </c>
      <c r="E1211" s="185">
        <v>5.49</v>
      </c>
      <c r="F1211" s="186"/>
      <c r="G1211" s="52"/>
      <c r="H1211" s="67"/>
      <c r="I1211" s="187">
        <f>D1211*H1211</f>
        <v>0</v>
      </c>
      <c r="J1211" s="118" t="s">
        <v>1885</v>
      </c>
      <c r="K1211" s="9"/>
    </row>
    <row r="1212" spans="1:36" s="2" customFormat="1" ht="26.4" x14ac:dyDescent="0.25">
      <c r="A1212" s="55" t="s">
        <v>137</v>
      </c>
      <c r="B1212" s="164"/>
      <c r="C1212" s="78" t="s">
        <v>1886</v>
      </c>
      <c r="D1212" s="300">
        <f>F1212*$F$58</f>
        <v>693.875</v>
      </c>
      <c r="E1212" s="180"/>
      <c r="F1212" s="18">
        <v>6.5</v>
      </c>
      <c r="G1212" s="59"/>
      <c r="H1212" s="60"/>
      <c r="I1212" s="182">
        <f>H1212*D1212</f>
        <v>0</v>
      </c>
      <c r="J1212" s="30"/>
      <c r="K1212" s="9"/>
    </row>
    <row r="1213" spans="1:36" s="2" customFormat="1" ht="26.4" x14ac:dyDescent="0.25">
      <c r="A1213" s="64" t="s">
        <v>1843</v>
      </c>
      <c r="B1213" s="195" t="s">
        <v>1887</v>
      </c>
      <c r="C1213" s="79" t="s">
        <v>1888</v>
      </c>
      <c r="D1213" s="184">
        <f>E1213*$E$58</f>
        <v>498.57500000000005</v>
      </c>
      <c r="E1213" s="185">
        <v>4.9000000000000004</v>
      </c>
      <c r="F1213" s="186"/>
      <c r="G1213" s="52"/>
      <c r="H1213" s="67"/>
      <c r="I1213" s="187">
        <f>D1213*H1213</f>
        <v>0</v>
      </c>
      <c r="J1213" s="30"/>
      <c r="K1213" s="9"/>
    </row>
    <row r="1214" spans="1:36" s="2" customFormat="1" ht="26.4" x14ac:dyDescent="0.25">
      <c r="A1214" s="55" t="s">
        <v>137</v>
      </c>
      <c r="B1214" s="164" t="s">
        <v>1889</v>
      </c>
      <c r="C1214" s="78" t="s">
        <v>1890</v>
      </c>
      <c r="D1214" s="300">
        <f>F1214*$F$58</f>
        <v>693.875</v>
      </c>
      <c r="E1214" s="180"/>
      <c r="F1214" s="18">
        <v>6.5</v>
      </c>
      <c r="G1214" s="59"/>
      <c r="H1214" s="60"/>
      <c r="I1214" s="182">
        <f>H1214*D1214</f>
        <v>0</v>
      </c>
      <c r="J1214" s="30"/>
      <c r="K1214" s="9"/>
    </row>
    <row r="1215" spans="1:36" s="2" customFormat="1" ht="26.4" x14ac:dyDescent="0.25">
      <c r="A1215" s="64" t="s">
        <v>309</v>
      </c>
      <c r="B1215" s="195" t="s">
        <v>122</v>
      </c>
      <c r="C1215" s="79" t="s">
        <v>1891</v>
      </c>
      <c r="D1215" s="184">
        <f>E1215*$E$58</f>
        <v>407</v>
      </c>
      <c r="E1215" s="185">
        <v>4</v>
      </c>
      <c r="F1215" s="186"/>
      <c r="G1215" s="52"/>
      <c r="H1215" s="67"/>
      <c r="I1215" s="187">
        <f>D1215*H1215</f>
        <v>0</v>
      </c>
      <c r="J1215" s="30"/>
      <c r="K1215" s="9"/>
    </row>
    <row r="1216" spans="1:36" s="2" customFormat="1" ht="26.4" x14ac:dyDescent="0.25">
      <c r="A1216" s="64" t="s">
        <v>1843</v>
      </c>
      <c r="B1216" s="195" t="s">
        <v>1892</v>
      </c>
      <c r="C1216" s="79" t="s">
        <v>1893</v>
      </c>
      <c r="D1216" s="184">
        <f>E1216*$E$58</f>
        <v>498.57500000000005</v>
      </c>
      <c r="E1216" s="185">
        <v>4.9000000000000004</v>
      </c>
      <c r="F1216" s="186"/>
      <c r="G1216" s="52"/>
      <c r="H1216" s="67"/>
      <c r="I1216" s="187">
        <f>D1216*H1216</f>
        <v>0</v>
      </c>
      <c r="J1216" s="30"/>
      <c r="K1216" s="9"/>
    </row>
    <row r="1217" spans="1:11" s="2" customFormat="1" ht="15.6" x14ac:dyDescent="0.25">
      <c r="A1217" s="779" t="s">
        <v>1894</v>
      </c>
      <c r="B1217" s="779"/>
      <c r="C1217" s="779"/>
      <c r="D1217" s="779"/>
      <c r="E1217" s="779"/>
      <c r="F1217" s="779"/>
      <c r="G1217" s="779"/>
      <c r="H1217" s="779"/>
      <c r="I1217" s="779"/>
      <c r="J1217" s="30"/>
      <c r="K1217" s="9"/>
    </row>
    <row r="1218" spans="1:11" s="2" customFormat="1" ht="26.4" x14ac:dyDescent="0.25">
      <c r="A1218" s="55" t="s">
        <v>801</v>
      </c>
      <c r="B1218" s="164"/>
      <c r="C1218" s="78" t="s">
        <v>1895</v>
      </c>
      <c r="D1218" s="179">
        <f>E1218*$E$58</f>
        <v>1526.25</v>
      </c>
      <c r="E1218" s="180">
        <v>15</v>
      </c>
      <c r="F1218" s="181"/>
      <c r="G1218" s="59"/>
      <c r="H1218" s="60"/>
      <c r="I1218" s="182">
        <f>D1218*H1218</f>
        <v>0</v>
      </c>
      <c r="J1218" s="30"/>
      <c r="K1218" s="9"/>
    </row>
    <row r="1219" spans="1:11" s="2" customFormat="1" ht="26.4" x14ac:dyDescent="0.25">
      <c r="A1219" s="64" t="s">
        <v>1843</v>
      </c>
      <c r="B1219" s="195" t="s">
        <v>1896</v>
      </c>
      <c r="C1219" s="79" t="s">
        <v>1897</v>
      </c>
      <c r="D1219" s="184">
        <f>E1219*$E$58</f>
        <v>498.57500000000005</v>
      </c>
      <c r="E1219" s="185">
        <v>4.9000000000000004</v>
      </c>
      <c r="F1219" s="186"/>
      <c r="G1219" s="52"/>
      <c r="H1219" s="67"/>
      <c r="I1219" s="187">
        <f>D1219*H1219</f>
        <v>0</v>
      </c>
      <c r="J1219" s="30"/>
      <c r="K1219" s="9"/>
    </row>
    <row r="1220" spans="1:11" s="2" customFormat="1" ht="26.4" x14ac:dyDescent="0.25">
      <c r="A1220" s="55" t="s">
        <v>1843</v>
      </c>
      <c r="B1220" s="164" t="s">
        <v>1898</v>
      </c>
      <c r="C1220" s="78" t="s">
        <v>1899</v>
      </c>
      <c r="D1220" s="179">
        <f>E1220*$E$58</f>
        <v>498.57500000000005</v>
      </c>
      <c r="E1220" s="180">
        <v>4.9000000000000004</v>
      </c>
      <c r="F1220" s="181"/>
      <c r="G1220" s="59"/>
      <c r="H1220" s="60"/>
      <c r="I1220" s="182">
        <f>D1220*H1220</f>
        <v>0</v>
      </c>
      <c r="J1220" s="30"/>
      <c r="K1220" s="9"/>
    </row>
    <row r="1221" spans="1:11" s="2" customFormat="1" ht="26.4" x14ac:dyDescent="0.25">
      <c r="A1221" s="55" t="s">
        <v>137</v>
      </c>
      <c r="B1221" s="164"/>
      <c r="C1221" s="78" t="s">
        <v>1900</v>
      </c>
      <c r="D1221" s="179">
        <f>F1221*$F$58</f>
        <v>693.875</v>
      </c>
      <c r="E1221" s="180"/>
      <c r="F1221" s="181">
        <v>6.5</v>
      </c>
      <c r="G1221" s="59"/>
      <c r="H1221" s="60"/>
      <c r="I1221" s="182">
        <f>H1221*D1221</f>
        <v>0</v>
      </c>
      <c r="J1221" s="30"/>
      <c r="K1221" s="9"/>
    </row>
    <row r="1222" spans="1:11" s="2" customFormat="1" ht="26.4" x14ac:dyDescent="0.25">
      <c r="A1222" s="64" t="s">
        <v>1843</v>
      </c>
      <c r="B1222" s="195" t="s">
        <v>1901</v>
      </c>
      <c r="C1222" s="79" t="s">
        <v>1902</v>
      </c>
      <c r="D1222" s="184">
        <f>E1222*$E$58</f>
        <v>498.57500000000005</v>
      </c>
      <c r="E1222" s="185">
        <v>4.9000000000000004</v>
      </c>
      <c r="F1222" s="186"/>
      <c r="G1222" s="52"/>
      <c r="H1222" s="67"/>
      <c r="I1222" s="187">
        <f>D1222*H1222</f>
        <v>0</v>
      </c>
      <c r="J1222" s="30"/>
      <c r="K1222" s="9"/>
    </row>
    <row r="1223" spans="1:11" s="2" customFormat="1" ht="26.4" x14ac:dyDescent="0.25">
      <c r="A1223" s="55" t="s">
        <v>1843</v>
      </c>
      <c r="B1223" s="164" t="s">
        <v>1903</v>
      </c>
      <c r="C1223" s="78" t="s">
        <v>1904</v>
      </c>
      <c r="D1223" s="179">
        <f>E1223*$E$58</f>
        <v>498.57500000000005</v>
      </c>
      <c r="E1223" s="180">
        <v>4.9000000000000004</v>
      </c>
      <c r="F1223" s="181"/>
      <c r="G1223" s="59"/>
      <c r="H1223" s="60"/>
      <c r="I1223" s="182">
        <f>D1223*H1223</f>
        <v>0</v>
      </c>
      <c r="J1223" s="30"/>
      <c r="K1223" s="9"/>
    </row>
    <row r="1224" spans="1:11" s="2" customFormat="1" ht="26.4" hidden="1" x14ac:dyDescent="0.25">
      <c r="A1224" s="64" t="s">
        <v>1849</v>
      </c>
      <c r="B1224" s="195"/>
      <c r="C1224" s="79" t="s">
        <v>1905</v>
      </c>
      <c r="D1224" s="184">
        <f>F1224*$F$58</f>
        <v>533.75</v>
      </c>
      <c r="E1224" s="185"/>
      <c r="F1224" s="186">
        <v>5</v>
      </c>
      <c r="G1224" s="52"/>
      <c r="H1224" s="67"/>
      <c r="I1224" s="187">
        <f>H1224*D1224</f>
        <v>0</v>
      </c>
      <c r="J1224" s="30"/>
      <c r="K1224" s="9"/>
    </row>
    <row r="1225" spans="1:11" s="2" customFormat="1" ht="26.4" hidden="1" x14ac:dyDescent="0.25">
      <c r="A1225" s="55" t="s">
        <v>1849</v>
      </c>
      <c r="B1225" s="164"/>
      <c r="C1225" s="78" t="s">
        <v>1906</v>
      </c>
      <c r="D1225" s="179">
        <f>F1225*$F$58</f>
        <v>533.75</v>
      </c>
      <c r="E1225" s="180"/>
      <c r="F1225" s="181">
        <v>5</v>
      </c>
      <c r="G1225" s="59"/>
      <c r="H1225" s="60"/>
      <c r="I1225" s="182">
        <f>H1225*D1225</f>
        <v>0</v>
      </c>
      <c r="J1225" s="30"/>
      <c r="K1225" s="9"/>
    </row>
    <row r="1226" spans="1:11" s="2" customFormat="1" ht="26.4" x14ac:dyDescent="0.25">
      <c r="A1226" s="64" t="s">
        <v>164</v>
      </c>
      <c r="B1226" s="195" t="s">
        <v>4381</v>
      </c>
      <c r="C1226" s="79" t="s">
        <v>4382</v>
      </c>
      <c r="D1226" s="184">
        <f>E1226*$E$58</f>
        <v>508.75</v>
      </c>
      <c r="E1226" s="185">
        <v>5</v>
      </c>
      <c r="F1226" s="186"/>
      <c r="G1226" s="52"/>
      <c r="H1226" s="67"/>
      <c r="I1226" s="187">
        <f>D1226*H1226</f>
        <v>0</v>
      </c>
      <c r="J1226" s="30"/>
      <c r="K1226" s="9"/>
    </row>
    <row r="1227" spans="1:11" s="2" customFormat="1" ht="26.4" x14ac:dyDescent="0.25">
      <c r="A1227" s="55" t="s">
        <v>164</v>
      </c>
      <c r="B1227" s="164" t="s">
        <v>4381</v>
      </c>
      <c r="C1227" s="78" t="s">
        <v>4383</v>
      </c>
      <c r="D1227" s="179">
        <f>E1227*$E$58</f>
        <v>2747.25</v>
      </c>
      <c r="E1227" s="180">
        <v>27</v>
      </c>
      <c r="F1227" s="181"/>
      <c r="G1227" s="59"/>
      <c r="H1227" s="60"/>
      <c r="I1227" s="182">
        <f>D1227*H1227</f>
        <v>0</v>
      </c>
      <c r="J1227" s="30"/>
      <c r="K1227" s="9"/>
    </row>
    <row r="1228" spans="1:11" s="2" customFormat="1" ht="26.4" x14ac:dyDescent="0.25">
      <c r="A1228" s="55" t="s">
        <v>137</v>
      </c>
      <c r="B1228" s="164" t="s">
        <v>1907</v>
      </c>
      <c r="C1228" s="78" t="s">
        <v>1908</v>
      </c>
      <c r="D1228" s="179">
        <f>F1228*$F$58</f>
        <v>693.875</v>
      </c>
      <c r="E1228" s="180"/>
      <c r="F1228" s="181">
        <v>6.5</v>
      </c>
      <c r="G1228" s="59"/>
      <c r="H1228" s="60"/>
      <c r="I1228" s="182">
        <f>H1228*D1228</f>
        <v>0</v>
      </c>
      <c r="J1228" s="30"/>
      <c r="K1228" s="9"/>
    </row>
    <row r="1229" spans="1:11" s="2" customFormat="1" ht="26.4" x14ac:dyDescent="0.25">
      <c r="A1229" s="64" t="s">
        <v>1843</v>
      </c>
      <c r="B1229" s="195" t="s">
        <v>1909</v>
      </c>
      <c r="C1229" s="79" t="s">
        <v>1910</v>
      </c>
      <c r="D1229" s="184">
        <f>E1229*$E$58</f>
        <v>498.57500000000005</v>
      </c>
      <c r="E1229" s="185">
        <v>4.9000000000000004</v>
      </c>
      <c r="F1229" s="186"/>
      <c r="G1229" s="52"/>
      <c r="H1229" s="67"/>
      <c r="I1229" s="187">
        <f>D1229*H1229</f>
        <v>0</v>
      </c>
      <c r="J1229" s="30"/>
      <c r="K1229" s="9"/>
    </row>
    <row r="1230" spans="1:11" s="2" customFormat="1" ht="26.4" x14ac:dyDescent="0.25">
      <c r="A1230" s="55" t="s">
        <v>1843</v>
      </c>
      <c r="B1230" s="164" t="s">
        <v>1911</v>
      </c>
      <c r="C1230" s="78" t="s">
        <v>1912</v>
      </c>
      <c r="D1230" s="179">
        <f>E1230*$E$58</f>
        <v>498.57500000000005</v>
      </c>
      <c r="E1230" s="180">
        <v>4.9000000000000004</v>
      </c>
      <c r="F1230" s="181"/>
      <c r="G1230" s="59"/>
      <c r="H1230" s="60"/>
      <c r="I1230" s="182">
        <f>D1230*H1230</f>
        <v>0</v>
      </c>
      <c r="J1230" s="30"/>
      <c r="K1230" s="9"/>
    </row>
    <row r="1231" spans="1:11" s="2" customFormat="1" ht="26.4" x14ac:dyDescent="0.25">
      <c r="A1231" s="64" t="s">
        <v>1843</v>
      </c>
      <c r="B1231" s="195" t="s">
        <v>1913</v>
      </c>
      <c r="C1231" s="79" t="s">
        <v>1914</v>
      </c>
      <c r="D1231" s="184">
        <f>E1231*$E$58</f>
        <v>498.57500000000005</v>
      </c>
      <c r="E1231" s="185">
        <v>4.9000000000000004</v>
      </c>
      <c r="F1231" s="186"/>
      <c r="G1231" s="52"/>
      <c r="H1231" s="67"/>
      <c r="I1231" s="187">
        <f>D1231*H1231</f>
        <v>0</v>
      </c>
      <c r="J1231" s="30"/>
      <c r="K1231" s="9"/>
    </row>
    <row r="1232" spans="1:11" s="2" customFormat="1" ht="26.4" x14ac:dyDescent="0.25">
      <c r="A1232" s="55" t="s">
        <v>1843</v>
      </c>
      <c r="B1232" s="164" t="s">
        <v>1915</v>
      </c>
      <c r="C1232" s="78" t="s">
        <v>1916</v>
      </c>
      <c r="D1232" s="179">
        <f>E1232*$E$58</f>
        <v>498.57500000000005</v>
      </c>
      <c r="E1232" s="180">
        <v>4.9000000000000004</v>
      </c>
      <c r="F1232" s="181"/>
      <c r="G1232" s="59"/>
      <c r="H1232" s="60"/>
      <c r="I1232" s="182">
        <f>D1232*H1232</f>
        <v>0</v>
      </c>
      <c r="J1232" s="30"/>
      <c r="K1232" s="9"/>
    </row>
    <row r="1233" spans="1:36" s="2" customFormat="1" ht="26.4" x14ac:dyDescent="0.25">
      <c r="A1233" s="64" t="s">
        <v>801</v>
      </c>
      <c r="B1233" s="195"/>
      <c r="C1233" s="79" t="s">
        <v>1917</v>
      </c>
      <c r="D1233" s="184">
        <f>E1233*$E$58</f>
        <v>1526.25</v>
      </c>
      <c r="E1233" s="185">
        <v>15</v>
      </c>
      <c r="F1233" s="186"/>
      <c r="G1233" s="52"/>
      <c r="H1233" s="67"/>
      <c r="I1233" s="187">
        <f>D1233*H1233</f>
        <v>0</v>
      </c>
      <c r="J1233" s="30"/>
      <c r="K1233" s="9"/>
    </row>
    <row r="1234" spans="1:36" s="2" customFormat="1" ht="26.4" hidden="1" x14ac:dyDescent="0.25">
      <c r="A1234" s="64" t="s">
        <v>1849</v>
      </c>
      <c r="B1234" s="195"/>
      <c r="C1234" s="79" t="s">
        <v>1918</v>
      </c>
      <c r="D1234" s="184">
        <f>F1234*$F$58</f>
        <v>533.75</v>
      </c>
      <c r="E1234" s="185"/>
      <c r="F1234" s="186">
        <v>5</v>
      </c>
      <c r="G1234" s="52"/>
      <c r="H1234" s="67"/>
      <c r="I1234" s="187">
        <f>H1234*D1234</f>
        <v>0</v>
      </c>
      <c r="J1234" s="30"/>
      <c r="K1234" s="9"/>
    </row>
    <row r="1235" spans="1:36" s="2" customFormat="1" ht="26.4" hidden="1" x14ac:dyDescent="0.25">
      <c r="A1235" s="55" t="s">
        <v>1849</v>
      </c>
      <c r="B1235" s="164"/>
      <c r="C1235" s="78" t="s">
        <v>1919</v>
      </c>
      <c r="D1235" s="179">
        <f>F1235*$F$58</f>
        <v>533.75</v>
      </c>
      <c r="E1235" s="180"/>
      <c r="F1235" s="181">
        <v>5</v>
      </c>
      <c r="G1235" s="59"/>
      <c r="H1235" s="60"/>
      <c r="I1235" s="182">
        <f>H1235*D1235</f>
        <v>0</v>
      </c>
      <c r="J1235" s="30"/>
      <c r="K1235" s="9"/>
    </row>
    <row r="1236" spans="1:36" s="2" customFormat="1" ht="26.4" x14ac:dyDescent="0.25">
      <c r="A1236" s="55" t="s">
        <v>137</v>
      </c>
      <c r="B1236" s="164"/>
      <c r="C1236" s="78" t="s">
        <v>1920</v>
      </c>
      <c r="D1236" s="179">
        <f>F1236*$F$58</f>
        <v>587.125</v>
      </c>
      <c r="E1236" s="180"/>
      <c r="F1236" s="181">
        <v>5.5</v>
      </c>
      <c r="G1236" s="59"/>
      <c r="H1236" s="60"/>
      <c r="I1236" s="182">
        <f>H1236*D1236</f>
        <v>0</v>
      </c>
      <c r="J1236" s="30"/>
      <c r="K1236" s="9"/>
    </row>
    <row r="1237" spans="1:36" s="2" customFormat="1" ht="39.6" x14ac:dyDescent="0.25">
      <c r="A1237" s="64" t="s">
        <v>137</v>
      </c>
      <c r="B1237" s="195"/>
      <c r="C1237" s="78" t="s">
        <v>1921</v>
      </c>
      <c r="D1237" s="179">
        <f>F1237*$F$58</f>
        <v>587.125</v>
      </c>
      <c r="E1237" s="185"/>
      <c r="F1237" s="181">
        <v>5.5</v>
      </c>
      <c r="G1237" s="52"/>
      <c r="H1237" s="67"/>
      <c r="I1237" s="187">
        <f>H1237*D1237</f>
        <v>0</v>
      </c>
      <c r="J1237" s="30"/>
      <c r="K1237" s="9"/>
    </row>
    <row r="1238" spans="1:36" s="2" customFormat="1" ht="26.4" x14ac:dyDescent="0.25">
      <c r="A1238" s="64" t="s">
        <v>1843</v>
      </c>
      <c r="B1238" s="195" t="s">
        <v>1866</v>
      </c>
      <c r="C1238" s="79" t="s">
        <v>1922</v>
      </c>
      <c r="D1238" s="184">
        <f>E1238*$E$58</f>
        <v>498.57500000000005</v>
      </c>
      <c r="E1238" s="185">
        <v>4.9000000000000004</v>
      </c>
      <c r="F1238" s="186"/>
      <c r="G1238" s="52"/>
      <c r="H1238" s="67"/>
      <c r="I1238" s="187">
        <f>D1238*H1238</f>
        <v>0</v>
      </c>
      <c r="J1238" s="30"/>
      <c r="K1238" s="9"/>
    </row>
    <row r="1239" spans="1:36" s="2" customFormat="1" ht="26.4" x14ac:dyDescent="0.25">
      <c r="A1239" s="55" t="s">
        <v>1843</v>
      </c>
      <c r="B1239" s="164" t="s">
        <v>1864</v>
      </c>
      <c r="C1239" s="78" t="s">
        <v>1923</v>
      </c>
      <c r="D1239" s="179">
        <f>E1239*$E$58</f>
        <v>498.57500000000005</v>
      </c>
      <c r="E1239" s="180">
        <v>4.9000000000000004</v>
      </c>
      <c r="F1239" s="181"/>
      <c r="G1239" s="59"/>
      <c r="H1239" s="60"/>
      <c r="I1239" s="182">
        <f>D1239*H1239</f>
        <v>0</v>
      </c>
      <c r="J1239" s="30"/>
      <c r="K1239" s="9"/>
    </row>
    <row r="1240" spans="1:36" s="2" customFormat="1" ht="26.4" x14ac:dyDescent="0.25">
      <c r="A1240" s="55" t="s">
        <v>137</v>
      </c>
      <c r="B1240" s="164"/>
      <c r="C1240" s="78" t="s">
        <v>1924</v>
      </c>
      <c r="D1240" s="179">
        <f>F1240*$F$58</f>
        <v>693.875</v>
      </c>
      <c r="E1240" s="180"/>
      <c r="F1240" s="181">
        <v>6.5</v>
      </c>
      <c r="G1240" s="59"/>
      <c r="H1240" s="60"/>
      <c r="I1240" s="182">
        <f>H1240*D1240</f>
        <v>0</v>
      </c>
      <c r="J1240" s="30"/>
      <c r="K1240" s="9"/>
    </row>
    <row r="1241" spans="1:36" s="2" customFormat="1" ht="39.6" x14ac:dyDescent="0.25">
      <c r="A1241" s="64" t="s">
        <v>137</v>
      </c>
      <c r="B1241" s="195"/>
      <c r="C1241" s="79" t="s">
        <v>1925</v>
      </c>
      <c r="D1241" s="179">
        <f>F1241*$F$58</f>
        <v>693.875</v>
      </c>
      <c r="E1241" s="185"/>
      <c r="F1241" s="181">
        <v>6.5</v>
      </c>
      <c r="G1241" s="52"/>
      <c r="H1241" s="67"/>
      <c r="I1241" s="187">
        <f>H1241*D1241</f>
        <v>0</v>
      </c>
      <c r="J1241" s="30"/>
      <c r="K1241" s="9"/>
    </row>
    <row r="1242" spans="1:36" s="2" customFormat="1" ht="26.4" x14ac:dyDescent="0.25">
      <c r="A1242" s="64" t="s">
        <v>1843</v>
      </c>
      <c r="B1242" s="195" t="s">
        <v>1926</v>
      </c>
      <c r="C1242" s="79" t="s">
        <v>1927</v>
      </c>
      <c r="D1242" s="184">
        <f>E1242*$E$58</f>
        <v>498.57500000000005</v>
      </c>
      <c r="E1242" s="185">
        <v>4.9000000000000004</v>
      </c>
      <c r="F1242" s="186"/>
      <c r="G1242" s="52"/>
      <c r="H1242" s="67"/>
      <c r="I1242" s="187">
        <f>D1242*H1242</f>
        <v>0</v>
      </c>
      <c r="J1242" s="30"/>
      <c r="K1242" s="9"/>
    </row>
    <row r="1243" spans="1:36" s="100" customFormat="1" ht="26.4" x14ac:dyDescent="0.25">
      <c r="A1243" s="55" t="s">
        <v>137</v>
      </c>
      <c r="B1243" s="164" t="s">
        <v>1928</v>
      </c>
      <c r="C1243" s="78" t="s">
        <v>1929</v>
      </c>
      <c r="D1243" s="300">
        <f>F1243*$F$58</f>
        <v>693.875</v>
      </c>
      <c r="E1243" s="180"/>
      <c r="F1243" s="181">
        <v>6.5</v>
      </c>
      <c r="G1243" s="59"/>
      <c r="H1243" s="60"/>
      <c r="I1243" s="182">
        <f>H1243*D1243</f>
        <v>0</v>
      </c>
      <c r="J1243" s="392"/>
      <c r="K1243" s="9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</row>
    <row r="1244" spans="1:36" s="100" customFormat="1" ht="26.4" x14ac:dyDescent="0.25">
      <c r="A1244" s="226" t="s">
        <v>252</v>
      </c>
      <c r="B1244" s="393"/>
      <c r="C1244" s="227" t="s">
        <v>1930</v>
      </c>
      <c r="D1244" s="394">
        <f>F1244*F58</f>
        <v>533.75</v>
      </c>
      <c r="E1244" s="229"/>
      <c r="F1244" s="230">
        <v>5</v>
      </c>
      <c r="G1244" s="231"/>
      <c r="H1244" s="232"/>
      <c r="I1244" s="395">
        <f>H1244*D1244</f>
        <v>0</v>
      </c>
      <c r="J1244" s="30"/>
      <c r="K1244" s="9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</row>
    <row r="1245" spans="1:36" s="100" customFormat="1" ht="26.4" x14ac:dyDescent="0.25">
      <c r="A1245" s="64" t="s">
        <v>28</v>
      </c>
      <c r="B1245" s="195" t="s">
        <v>1931</v>
      </c>
      <c r="C1245" s="79" t="s">
        <v>1932</v>
      </c>
      <c r="D1245" s="184">
        <f>E1245*$E$58</f>
        <v>558.60750000000007</v>
      </c>
      <c r="E1245" s="185">
        <v>5.49</v>
      </c>
      <c r="F1245" s="186"/>
      <c r="G1245" s="52"/>
      <c r="H1245" s="67"/>
      <c r="I1245" s="187">
        <f>D1245*H1245</f>
        <v>0</v>
      </c>
      <c r="J1245" s="30"/>
      <c r="K1245" s="9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</row>
    <row r="1246" spans="1:36" s="2" customFormat="1" x14ac:dyDescent="0.25">
      <c r="A1246" s="64" t="s">
        <v>28</v>
      </c>
      <c r="B1246" s="64" t="s">
        <v>1933</v>
      </c>
      <c r="C1246" s="79" t="s">
        <v>1934</v>
      </c>
      <c r="D1246" s="184">
        <f>E1246*$E$58</f>
        <v>508.75</v>
      </c>
      <c r="E1246" s="185">
        <v>5</v>
      </c>
      <c r="F1246" s="186"/>
      <c r="G1246" s="52"/>
      <c r="H1246" s="67"/>
      <c r="I1246" s="187">
        <f>D1246*H1246</f>
        <v>0</v>
      </c>
      <c r="J1246" s="30"/>
      <c r="K1246" s="9"/>
    </row>
    <row r="1247" spans="1:36" s="2" customFormat="1" ht="26.4" x14ac:dyDescent="0.25">
      <c r="A1247" s="64" t="s">
        <v>164</v>
      </c>
      <c r="B1247" s="195" t="s">
        <v>4384</v>
      </c>
      <c r="C1247" s="79" t="s">
        <v>4385</v>
      </c>
      <c r="D1247" s="184">
        <f>E1247*$E$58</f>
        <v>508.75</v>
      </c>
      <c r="E1247" s="185">
        <v>5</v>
      </c>
      <c r="F1247" s="186"/>
      <c r="G1247" s="52"/>
      <c r="H1247" s="67"/>
      <c r="I1247" s="187">
        <f>D1247*H1247</f>
        <v>0</v>
      </c>
      <c r="J1247" s="30"/>
      <c r="K1247" s="9"/>
    </row>
    <row r="1248" spans="1:36" s="2" customFormat="1" ht="26.4" x14ac:dyDescent="0.25">
      <c r="A1248" s="55" t="s">
        <v>164</v>
      </c>
      <c r="B1248" s="164" t="s">
        <v>4384</v>
      </c>
      <c r="C1248" s="78" t="s">
        <v>4386</v>
      </c>
      <c r="D1248" s="179">
        <f>E1248*$E$58</f>
        <v>2747.25</v>
      </c>
      <c r="E1248" s="180">
        <v>27</v>
      </c>
      <c r="F1248" s="181"/>
      <c r="G1248" s="59"/>
      <c r="H1248" s="60"/>
      <c r="I1248" s="182">
        <f>D1248*H1248</f>
        <v>0</v>
      </c>
      <c r="J1248" s="30"/>
      <c r="K1248" s="9"/>
    </row>
    <row r="1249" spans="1:36" s="100" customFormat="1" ht="26.4" x14ac:dyDescent="0.25">
      <c r="A1249" s="55" t="s">
        <v>137</v>
      </c>
      <c r="B1249" s="164" t="s">
        <v>1935</v>
      </c>
      <c r="C1249" s="78" t="s">
        <v>1936</v>
      </c>
      <c r="D1249" s="179">
        <f>F1249*$F$58</f>
        <v>587.125</v>
      </c>
      <c r="E1249" s="180"/>
      <c r="F1249" s="181">
        <v>5.5</v>
      </c>
      <c r="G1249" s="59"/>
      <c r="H1249" s="60"/>
      <c r="I1249" s="182">
        <f>H1249*D1249</f>
        <v>0</v>
      </c>
      <c r="J1249" s="118" t="s">
        <v>1937</v>
      </c>
      <c r="K1249" s="9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</row>
    <row r="1250" spans="1:36" s="100" customFormat="1" ht="26.4" x14ac:dyDescent="0.25">
      <c r="A1250" s="64" t="s">
        <v>137</v>
      </c>
      <c r="B1250" s="195" t="s">
        <v>1938</v>
      </c>
      <c r="C1250" s="79" t="s">
        <v>1939</v>
      </c>
      <c r="D1250" s="184">
        <f>F1250*$F$58</f>
        <v>693.875</v>
      </c>
      <c r="E1250" s="185"/>
      <c r="F1250" s="186">
        <v>6.5</v>
      </c>
      <c r="G1250" s="52"/>
      <c r="H1250" s="67"/>
      <c r="I1250" s="187">
        <f>H1250*D1250</f>
        <v>0</v>
      </c>
      <c r="J1250" s="30"/>
      <c r="K1250" s="9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</row>
    <row r="1251" spans="1:36" s="100" customFormat="1" ht="26.4" hidden="1" x14ac:dyDescent="0.25">
      <c r="A1251" s="55" t="s">
        <v>1849</v>
      </c>
      <c r="B1251" s="164"/>
      <c r="C1251" s="78" t="s">
        <v>1940</v>
      </c>
      <c r="D1251" s="179">
        <f>F1251*$F$58</f>
        <v>533.75</v>
      </c>
      <c r="E1251" s="180"/>
      <c r="F1251" s="181">
        <v>5</v>
      </c>
      <c r="G1251" s="59"/>
      <c r="H1251" s="60"/>
      <c r="I1251" s="182">
        <f>H1251*D1251</f>
        <v>0</v>
      </c>
      <c r="J1251" s="30"/>
      <c r="K1251" s="9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</row>
    <row r="1252" spans="1:36" s="100" customFormat="1" ht="26.4" hidden="1" x14ac:dyDescent="0.25">
      <c r="A1252" s="64" t="s">
        <v>1849</v>
      </c>
      <c r="B1252" s="195"/>
      <c r="C1252" s="79" t="s">
        <v>1941</v>
      </c>
      <c r="D1252" s="184">
        <f>F1252*$F$58</f>
        <v>533.75</v>
      </c>
      <c r="E1252" s="185"/>
      <c r="F1252" s="186">
        <v>5</v>
      </c>
      <c r="G1252" s="52"/>
      <c r="H1252" s="67"/>
      <c r="I1252" s="187">
        <f>H1252*D1252</f>
        <v>0</v>
      </c>
      <c r="J1252" s="30"/>
      <c r="K1252" s="9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</row>
    <row r="1253" spans="1:36" s="100" customFormat="1" ht="26.4" x14ac:dyDescent="0.25">
      <c r="A1253" s="55" t="s">
        <v>28</v>
      </c>
      <c r="B1253" s="164" t="s">
        <v>1942</v>
      </c>
      <c r="C1253" s="78" t="s">
        <v>1943</v>
      </c>
      <c r="D1253" s="179">
        <f>E1253*$E$58</f>
        <v>558.60750000000007</v>
      </c>
      <c r="E1253" s="180">
        <v>5.49</v>
      </c>
      <c r="F1253" s="181"/>
      <c r="G1253" s="59"/>
      <c r="H1253" s="60"/>
      <c r="I1253" s="182">
        <f>D1253*H1253</f>
        <v>0</v>
      </c>
      <c r="J1253" s="30"/>
      <c r="K1253" s="9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</row>
    <row r="1254" spans="1:36" s="100" customFormat="1" ht="26.4" x14ac:dyDescent="0.25">
      <c r="A1254" s="55" t="s">
        <v>1843</v>
      </c>
      <c r="B1254" s="164" t="s">
        <v>1944</v>
      </c>
      <c r="C1254" s="78" t="s">
        <v>1945</v>
      </c>
      <c r="D1254" s="179">
        <f>E1254*$E$58</f>
        <v>498.57500000000005</v>
      </c>
      <c r="E1254" s="180">
        <v>4.9000000000000004</v>
      </c>
      <c r="F1254" s="181"/>
      <c r="G1254" s="59"/>
      <c r="H1254" s="60"/>
      <c r="I1254" s="182">
        <f>D1254*H1254</f>
        <v>0</v>
      </c>
      <c r="J1254" s="30"/>
      <c r="K1254" s="9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</row>
    <row r="1255" spans="1:36" s="100" customFormat="1" ht="26.4" x14ac:dyDescent="0.25">
      <c r="A1255" s="64" t="s">
        <v>1843</v>
      </c>
      <c r="B1255" s="195" t="s">
        <v>1946</v>
      </c>
      <c r="C1255" s="79" t="s">
        <v>1947</v>
      </c>
      <c r="D1255" s="184">
        <f>E1255*$E$58</f>
        <v>498.57500000000005</v>
      </c>
      <c r="E1255" s="185">
        <v>4.9000000000000004</v>
      </c>
      <c r="F1255" s="186"/>
      <c r="G1255" s="52"/>
      <c r="H1255" s="67"/>
      <c r="I1255" s="187">
        <f>D1255*H1255</f>
        <v>0</v>
      </c>
      <c r="J1255" s="30"/>
      <c r="K1255" s="9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</row>
    <row r="1256" spans="1:36" s="100" customFormat="1" ht="26.4" x14ac:dyDescent="0.25">
      <c r="A1256" s="55" t="s">
        <v>137</v>
      </c>
      <c r="B1256" s="164" t="s">
        <v>1948</v>
      </c>
      <c r="C1256" s="78" t="s">
        <v>1949</v>
      </c>
      <c r="D1256" s="179">
        <f>F1256*$F$58</f>
        <v>693.875</v>
      </c>
      <c r="E1256" s="180"/>
      <c r="F1256" s="181">
        <v>6.5</v>
      </c>
      <c r="G1256" s="59"/>
      <c r="H1256" s="60"/>
      <c r="I1256" s="182">
        <f>H1256*D1256</f>
        <v>0</v>
      </c>
      <c r="J1256" s="30"/>
      <c r="K1256" s="9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</row>
    <row r="1257" spans="1:36" s="2" customFormat="1" ht="26.4" x14ac:dyDescent="0.25">
      <c r="A1257" s="64" t="s">
        <v>1843</v>
      </c>
      <c r="B1257" s="195" t="s">
        <v>1950</v>
      </c>
      <c r="C1257" s="79" t="s">
        <v>1951</v>
      </c>
      <c r="D1257" s="184">
        <f>E1257*$E$58</f>
        <v>625.76250000000005</v>
      </c>
      <c r="E1257" s="185">
        <v>6.15</v>
      </c>
      <c r="F1257" s="186"/>
      <c r="G1257" s="52"/>
      <c r="H1257" s="67"/>
      <c r="I1257" s="187">
        <f>D1257*H1257</f>
        <v>0</v>
      </c>
      <c r="J1257" s="30"/>
      <c r="K1257" s="9"/>
    </row>
    <row r="1258" spans="1:36" s="2" customFormat="1" ht="26.4" x14ac:dyDescent="0.25">
      <c r="A1258" s="55" t="s">
        <v>1843</v>
      </c>
      <c r="B1258" s="164" t="s">
        <v>1952</v>
      </c>
      <c r="C1258" s="78" t="s">
        <v>1953</v>
      </c>
      <c r="D1258" s="179">
        <f>E1258*$E$58</f>
        <v>498.57500000000005</v>
      </c>
      <c r="E1258" s="180">
        <v>4.9000000000000004</v>
      </c>
      <c r="F1258" s="181"/>
      <c r="G1258" s="59"/>
      <c r="H1258" s="60"/>
      <c r="I1258" s="182">
        <f>D1258*H1258</f>
        <v>0</v>
      </c>
      <c r="J1258" s="30"/>
      <c r="K1258" s="9"/>
    </row>
    <row r="1259" spans="1:36" s="100" customFormat="1" ht="26.4" x14ac:dyDescent="0.25">
      <c r="A1259" s="56" t="s">
        <v>437</v>
      </c>
      <c r="B1259" s="164" t="s">
        <v>1954</v>
      </c>
      <c r="C1259" s="78" t="s">
        <v>1955</v>
      </c>
      <c r="D1259" s="318">
        <f>E1259*E58</f>
        <v>529.1</v>
      </c>
      <c r="E1259" s="391">
        <v>5.2</v>
      </c>
      <c r="F1259" s="167"/>
      <c r="G1259" s="59"/>
      <c r="H1259" s="60"/>
      <c r="I1259" s="182">
        <f>H1259*D1259</f>
        <v>0</v>
      </c>
      <c r="J1259" s="392"/>
      <c r="K1259" s="9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</row>
    <row r="1260" spans="1:36" s="100" customFormat="1" ht="26.4" x14ac:dyDescent="0.25">
      <c r="A1260" s="64" t="s">
        <v>28</v>
      </c>
      <c r="B1260" s="195" t="s">
        <v>1956</v>
      </c>
      <c r="C1260" s="79" t="s">
        <v>1957</v>
      </c>
      <c r="D1260" s="184">
        <f>E1260*$E$58</f>
        <v>1423.4825000000001</v>
      </c>
      <c r="E1260" s="185">
        <v>13.99</v>
      </c>
      <c r="F1260" s="186"/>
      <c r="G1260" s="52"/>
      <c r="H1260" s="67"/>
      <c r="I1260" s="187">
        <f>D1260*H1260</f>
        <v>0</v>
      </c>
      <c r="J1260" s="30"/>
      <c r="K1260" s="9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</row>
    <row r="1261" spans="1:36" s="100" customFormat="1" ht="26.4" x14ac:dyDescent="0.25">
      <c r="A1261" s="226" t="s">
        <v>252</v>
      </c>
      <c r="B1261" s="393"/>
      <c r="C1261" s="227" t="s">
        <v>1958</v>
      </c>
      <c r="D1261" s="394">
        <f>F1261*F58</f>
        <v>533.75</v>
      </c>
      <c r="E1261" s="229"/>
      <c r="F1261" s="230">
        <v>5</v>
      </c>
      <c r="G1261" s="231"/>
      <c r="H1261" s="232"/>
      <c r="I1261" s="395">
        <f>H1261*D1261</f>
        <v>0</v>
      </c>
      <c r="J1261" s="392"/>
      <c r="K1261" s="9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</row>
    <row r="1262" spans="1:36" s="2" customFormat="1" ht="26.4" x14ac:dyDescent="0.25">
      <c r="A1262" s="226" t="s">
        <v>252</v>
      </c>
      <c r="B1262" s="393"/>
      <c r="C1262" s="227" t="s">
        <v>1959</v>
      </c>
      <c r="D1262" s="394">
        <f>F1262*F58</f>
        <v>533.75</v>
      </c>
      <c r="E1262" s="229"/>
      <c r="F1262" s="230">
        <v>5</v>
      </c>
      <c r="G1262" s="231"/>
      <c r="H1262" s="232"/>
      <c r="I1262" s="395">
        <f>H1262*D1262</f>
        <v>0</v>
      </c>
      <c r="J1262" s="30"/>
      <c r="K1262" s="9"/>
    </row>
    <row r="1263" spans="1:36" s="2" customFormat="1" ht="26.4" x14ac:dyDescent="0.25">
      <c r="A1263" s="64" t="s">
        <v>28</v>
      </c>
      <c r="B1263" s="195" t="s">
        <v>1960</v>
      </c>
      <c r="C1263" s="79" t="s">
        <v>1961</v>
      </c>
      <c r="D1263" s="184">
        <f t="shared" ref="D1263:D1269" si="164">E1263*$E$58</f>
        <v>558.60750000000007</v>
      </c>
      <c r="E1263" s="185">
        <v>5.49</v>
      </c>
      <c r="F1263" s="186"/>
      <c r="G1263" s="52"/>
      <c r="H1263" s="67"/>
      <c r="I1263" s="187">
        <f>D1263*H1263</f>
        <v>0</v>
      </c>
      <c r="J1263" s="30"/>
      <c r="K1263" s="9"/>
    </row>
    <row r="1264" spans="1:36" s="2" customFormat="1" ht="52.8" x14ac:dyDescent="0.25">
      <c r="A1264" s="55" t="s">
        <v>137</v>
      </c>
      <c r="B1264" s="189" t="s">
        <v>1962</v>
      </c>
      <c r="C1264" s="190" t="s">
        <v>1963</v>
      </c>
      <c r="D1264" s="318">
        <f t="shared" si="164"/>
        <v>227.92000000000002</v>
      </c>
      <c r="E1264" s="191">
        <v>2.2400000000000002</v>
      </c>
      <c r="F1264" s="264"/>
      <c r="G1264" s="84"/>
      <c r="H1264" s="148"/>
      <c r="I1264" s="182">
        <f>H1264*D1264</f>
        <v>0</v>
      </c>
      <c r="J1264" s="30"/>
      <c r="K1264" s="9"/>
    </row>
    <row r="1265" spans="1:36" s="2" customFormat="1" ht="26.4" x14ac:dyDescent="0.25">
      <c r="A1265" s="55" t="s">
        <v>17</v>
      </c>
      <c r="B1265" s="189"/>
      <c r="C1265" s="190" t="s">
        <v>1964</v>
      </c>
      <c r="D1265" s="318">
        <f t="shared" si="164"/>
        <v>396.82499999999999</v>
      </c>
      <c r="E1265" s="191">
        <v>3.9</v>
      </c>
      <c r="F1265" s="264"/>
      <c r="G1265" s="84"/>
      <c r="H1265" s="148"/>
      <c r="I1265" s="182">
        <f>H1265*D1265</f>
        <v>0</v>
      </c>
      <c r="J1265" s="30"/>
      <c r="K1265" s="9"/>
    </row>
    <row r="1266" spans="1:36" s="2" customFormat="1" ht="26.4" x14ac:dyDescent="0.25">
      <c r="A1266" s="83" t="s">
        <v>137</v>
      </c>
      <c r="B1266" s="189" t="s">
        <v>1965</v>
      </c>
      <c r="C1266" s="190" t="s">
        <v>1966</v>
      </c>
      <c r="D1266" s="396">
        <f t="shared" si="164"/>
        <v>407</v>
      </c>
      <c r="E1266" s="191">
        <v>4</v>
      </c>
      <c r="F1266" s="264"/>
      <c r="G1266" s="84"/>
      <c r="H1266" s="148"/>
      <c r="I1266" s="194">
        <f>H1266*D1266</f>
        <v>0</v>
      </c>
      <c r="J1266" s="30"/>
      <c r="K1266" s="9"/>
    </row>
    <row r="1267" spans="1:36" s="2" customFormat="1" ht="26.4" x14ac:dyDescent="0.25">
      <c r="A1267" s="64" t="s">
        <v>164</v>
      </c>
      <c r="B1267" s="195" t="s">
        <v>4387</v>
      </c>
      <c r="C1267" s="79" t="s">
        <v>4388</v>
      </c>
      <c r="D1267" s="184">
        <f t="shared" si="164"/>
        <v>508.75</v>
      </c>
      <c r="E1267" s="185">
        <v>5</v>
      </c>
      <c r="F1267" s="186"/>
      <c r="G1267" s="52"/>
      <c r="H1267" s="67"/>
      <c r="I1267" s="187">
        <f>D1267*H1267</f>
        <v>0</v>
      </c>
      <c r="J1267" s="30"/>
      <c r="K1267" s="9"/>
    </row>
    <row r="1268" spans="1:36" s="2" customFormat="1" ht="26.4" x14ac:dyDescent="0.25">
      <c r="A1268" s="55" t="s">
        <v>164</v>
      </c>
      <c r="B1268" s="164" t="s">
        <v>4387</v>
      </c>
      <c r="C1268" s="78" t="s">
        <v>4389</v>
      </c>
      <c r="D1268" s="179">
        <f t="shared" si="164"/>
        <v>2747.25</v>
      </c>
      <c r="E1268" s="180">
        <v>27</v>
      </c>
      <c r="F1268" s="181"/>
      <c r="G1268" s="59"/>
      <c r="H1268" s="60"/>
      <c r="I1268" s="182">
        <f>D1268*H1268</f>
        <v>0</v>
      </c>
      <c r="J1268" s="30"/>
      <c r="K1268" s="9"/>
    </row>
    <row r="1269" spans="1:36" s="2" customFormat="1" ht="26.4" x14ac:dyDescent="0.25">
      <c r="A1269" s="64" t="s">
        <v>1843</v>
      </c>
      <c r="B1269" s="64" t="s">
        <v>1967</v>
      </c>
      <c r="C1269" s="79" t="s">
        <v>1968</v>
      </c>
      <c r="D1269" s="93">
        <f t="shared" si="164"/>
        <v>498.57500000000005</v>
      </c>
      <c r="E1269" s="94">
        <v>4.9000000000000004</v>
      </c>
      <c r="F1269" s="94"/>
      <c r="G1269" s="52"/>
      <c r="H1269" s="397"/>
      <c r="I1269" s="398">
        <f>D1269*H1269</f>
        <v>0</v>
      </c>
      <c r="J1269" s="30"/>
      <c r="K1269" s="9"/>
    </row>
    <row r="1270" spans="1:36" s="2" customFormat="1" ht="15.6" x14ac:dyDescent="0.3">
      <c r="A1270" s="780" t="s">
        <v>1969</v>
      </c>
      <c r="B1270" s="780"/>
      <c r="C1270" s="780"/>
      <c r="D1270" s="780"/>
      <c r="E1270" s="780"/>
      <c r="F1270" s="780"/>
      <c r="G1270" s="780"/>
      <c r="H1270" s="780"/>
      <c r="I1270" s="780"/>
      <c r="J1270" s="118"/>
      <c r="K1270" s="9"/>
    </row>
    <row r="1271" spans="1:36" s="100" customFormat="1" ht="26.4" x14ac:dyDescent="0.25">
      <c r="A1271" s="71" t="s">
        <v>17</v>
      </c>
      <c r="B1271" s="262"/>
      <c r="C1271" s="72" t="s">
        <v>1970</v>
      </c>
      <c r="D1271" s="399">
        <f t="shared" ref="D1271:D1285" si="165">E1271*$E$58</f>
        <v>25.4375</v>
      </c>
      <c r="E1271" s="400">
        <v>0.25</v>
      </c>
      <c r="F1271" s="285"/>
      <c r="G1271" s="141"/>
      <c r="H1271" s="142"/>
      <c r="I1271" s="401">
        <f t="shared" ref="I1271:I1294" si="166">H1271*D1271</f>
        <v>0</v>
      </c>
      <c r="J1271" s="118" t="s">
        <v>1774</v>
      </c>
      <c r="K1271" s="9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</row>
    <row r="1272" spans="1:36" s="100" customFormat="1" ht="26.4" x14ac:dyDescent="0.25">
      <c r="A1272" s="71" t="s">
        <v>17</v>
      </c>
      <c r="B1272" s="262"/>
      <c r="C1272" s="72" t="s">
        <v>1971</v>
      </c>
      <c r="D1272" s="399">
        <f t="shared" si="165"/>
        <v>50.875</v>
      </c>
      <c r="E1272" s="400">
        <v>0.5</v>
      </c>
      <c r="F1272" s="285"/>
      <c r="G1272" s="141"/>
      <c r="H1272" s="142"/>
      <c r="I1272" s="401">
        <f t="shared" si="166"/>
        <v>0</v>
      </c>
      <c r="J1272" s="118" t="s">
        <v>1774</v>
      </c>
      <c r="K1272" s="9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</row>
    <row r="1273" spans="1:36" s="100" customFormat="1" ht="26.4" x14ac:dyDescent="0.25">
      <c r="A1273" s="71" t="s">
        <v>17</v>
      </c>
      <c r="B1273" s="262"/>
      <c r="C1273" s="72" t="s">
        <v>1972</v>
      </c>
      <c r="D1273" s="399">
        <f t="shared" si="165"/>
        <v>50.875</v>
      </c>
      <c r="E1273" s="400">
        <v>0.5</v>
      </c>
      <c r="F1273" s="285"/>
      <c r="G1273" s="141"/>
      <c r="H1273" s="142"/>
      <c r="I1273" s="401">
        <f t="shared" si="166"/>
        <v>0</v>
      </c>
      <c r="J1273" s="118" t="s">
        <v>1774</v>
      </c>
      <c r="K1273" s="9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</row>
    <row r="1274" spans="1:36" s="100" customFormat="1" ht="26.4" x14ac:dyDescent="0.25">
      <c r="A1274" s="71" t="s">
        <v>17</v>
      </c>
      <c r="B1274" s="262"/>
      <c r="C1274" s="72" t="s">
        <v>1973</v>
      </c>
      <c r="D1274" s="399">
        <f t="shared" si="165"/>
        <v>50.875</v>
      </c>
      <c r="E1274" s="400">
        <v>0.5</v>
      </c>
      <c r="F1274" s="285"/>
      <c r="G1274" s="141"/>
      <c r="H1274" s="142"/>
      <c r="I1274" s="401">
        <f t="shared" si="166"/>
        <v>0</v>
      </c>
      <c r="J1274" s="392"/>
      <c r="K1274" s="9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</row>
    <row r="1275" spans="1:36" s="100" customFormat="1" x14ac:dyDescent="0.25">
      <c r="A1275" s="64" t="s">
        <v>28</v>
      </c>
      <c r="B1275" s="100" t="s">
        <v>1974</v>
      </c>
      <c r="C1275" s="79" t="s">
        <v>1975</v>
      </c>
      <c r="D1275" s="184">
        <f t="shared" si="165"/>
        <v>610.5</v>
      </c>
      <c r="E1275" s="157">
        <v>6</v>
      </c>
      <c r="F1275" s="158"/>
      <c r="G1275" s="52"/>
      <c r="H1275" s="67"/>
      <c r="I1275" s="68">
        <f t="shared" si="166"/>
        <v>0</v>
      </c>
      <c r="J1275" s="11"/>
      <c r="K1275" s="9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</row>
    <row r="1276" spans="1:36" s="2" customFormat="1" ht="26.4" x14ac:dyDescent="0.25">
      <c r="A1276" s="226" t="s">
        <v>1976</v>
      </c>
      <c r="B1276" s="402"/>
      <c r="C1276" s="227" t="s">
        <v>1977</v>
      </c>
      <c r="D1276" s="394">
        <f t="shared" si="165"/>
        <v>203.5</v>
      </c>
      <c r="E1276" s="368">
        <v>2</v>
      </c>
      <c r="F1276" s="230"/>
      <c r="G1276" s="231"/>
      <c r="H1276" s="232"/>
      <c r="I1276" s="233">
        <f t="shared" si="166"/>
        <v>0</v>
      </c>
      <c r="J1276" s="30"/>
      <c r="K1276" s="9"/>
    </row>
    <row r="1277" spans="1:36" s="81" customFormat="1" x14ac:dyDescent="0.25">
      <c r="A1277" s="55" t="s">
        <v>611</v>
      </c>
      <c r="B1277" s="159" t="s">
        <v>1978</v>
      </c>
      <c r="C1277" s="78" t="s">
        <v>1979</v>
      </c>
      <c r="D1277" s="179">
        <f t="shared" si="165"/>
        <v>183.15</v>
      </c>
      <c r="E1277" s="161">
        <v>1.8</v>
      </c>
      <c r="F1277" s="18"/>
      <c r="G1277" s="59"/>
      <c r="H1277" s="60"/>
      <c r="I1277" s="61">
        <f t="shared" si="166"/>
        <v>0</v>
      </c>
      <c r="J1277" s="11"/>
      <c r="K1277" s="9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</row>
    <row r="1278" spans="1:36" s="81" customFormat="1" x14ac:dyDescent="0.25">
      <c r="A1278" s="64" t="s">
        <v>611</v>
      </c>
      <c r="B1278" s="162" t="s">
        <v>1980</v>
      </c>
      <c r="C1278" s="79" t="s">
        <v>1981</v>
      </c>
      <c r="D1278" s="184">
        <f t="shared" si="165"/>
        <v>183.15</v>
      </c>
      <c r="E1278" s="211">
        <v>1.8</v>
      </c>
      <c r="F1278" s="212"/>
      <c r="G1278" s="213"/>
      <c r="H1278" s="214"/>
      <c r="I1278" s="215">
        <f t="shared" si="166"/>
        <v>0</v>
      </c>
      <c r="J1278" s="11"/>
      <c r="K1278" s="9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</row>
    <row r="1279" spans="1:36" s="81" customFormat="1" x14ac:dyDescent="0.25">
      <c r="A1279" s="64" t="s">
        <v>611</v>
      </c>
      <c r="B1279" s="162" t="s">
        <v>1982</v>
      </c>
      <c r="C1279" s="79" t="s">
        <v>1983</v>
      </c>
      <c r="D1279" s="184">
        <f t="shared" si="165"/>
        <v>254.375</v>
      </c>
      <c r="E1279" s="211">
        <v>2.5</v>
      </c>
      <c r="F1279" s="212"/>
      <c r="G1279" s="213"/>
      <c r="H1279" s="214"/>
      <c r="I1279" s="215">
        <f t="shared" si="166"/>
        <v>0</v>
      </c>
      <c r="J1279" s="11"/>
      <c r="K1279" s="9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</row>
    <row r="1280" spans="1:36" s="81" customFormat="1" x14ac:dyDescent="0.25">
      <c r="A1280" s="55" t="s">
        <v>611</v>
      </c>
      <c r="B1280" s="159" t="s">
        <v>1984</v>
      </c>
      <c r="C1280" s="78" t="s">
        <v>1985</v>
      </c>
      <c r="D1280" s="179">
        <f t="shared" si="165"/>
        <v>183.15</v>
      </c>
      <c r="E1280" s="161">
        <v>1.8</v>
      </c>
      <c r="F1280" s="18"/>
      <c r="G1280" s="59"/>
      <c r="H1280" s="60"/>
      <c r="I1280" s="61">
        <f t="shared" si="166"/>
        <v>0</v>
      </c>
      <c r="J1280" s="11"/>
      <c r="K1280" s="9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</row>
    <row r="1281" spans="1:36" s="81" customFormat="1" x14ac:dyDescent="0.25">
      <c r="A1281" s="64" t="s">
        <v>611</v>
      </c>
      <c r="B1281" s="162" t="s">
        <v>1986</v>
      </c>
      <c r="C1281" s="79" t="s">
        <v>1987</v>
      </c>
      <c r="D1281" s="184">
        <f t="shared" si="165"/>
        <v>183.15</v>
      </c>
      <c r="E1281" s="211">
        <v>1.8</v>
      </c>
      <c r="F1281" s="212"/>
      <c r="G1281" s="213"/>
      <c r="H1281" s="214"/>
      <c r="I1281" s="215">
        <f t="shared" si="166"/>
        <v>0</v>
      </c>
      <c r="J1281" s="11"/>
      <c r="K1281" s="9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</row>
    <row r="1282" spans="1:36" s="2" customFormat="1" x14ac:dyDescent="0.25">
      <c r="A1282" s="64" t="s">
        <v>1988</v>
      </c>
      <c r="B1282" s="700"/>
      <c r="C1282" s="79" t="s">
        <v>1989</v>
      </c>
      <c r="D1282" s="184">
        <f t="shared" si="165"/>
        <v>244.2</v>
      </c>
      <c r="E1282" s="157">
        <v>2.4</v>
      </c>
      <c r="F1282" s="18"/>
      <c r="G1282" s="52"/>
      <c r="H1282" s="67"/>
      <c r="I1282" s="68">
        <f t="shared" si="166"/>
        <v>0</v>
      </c>
      <c r="J1282" s="30"/>
      <c r="K1282" s="9"/>
    </row>
    <row r="1283" spans="1:36" s="2" customFormat="1" ht="26.4" x14ac:dyDescent="0.25">
      <c r="A1283" s="55" t="s">
        <v>28</v>
      </c>
      <c r="B1283" s="159" t="s">
        <v>1990</v>
      </c>
      <c r="C1283" s="78" t="s">
        <v>1991</v>
      </c>
      <c r="D1283" s="179">
        <f t="shared" si="165"/>
        <v>218.76249999999999</v>
      </c>
      <c r="E1283" s="180">
        <v>2.15</v>
      </c>
      <c r="F1283" s="18"/>
      <c r="G1283" s="59"/>
      <c r="H1283" s="60"/>
      <c r="I1283" s="61">
        <f t="shared" si="166"/>
        <v>0</v>
      </c>
      <c r="J1283" s="30"/>
      <c r="K1283" s="9"/>
    </row>
    <row r="1284" spans="1:36" x14ac:dyDescent="0.25">
      <c r="A1284" s="64" t="s">
        <v>28</v>
      </c>
      <c r="B1284" s="700"/>
      <c r="C1284" s="79" t="s">
        <v>1992</v>
      </c>
      <c r="D1284" s="184">
        <f t="shared" si="165"/>
        <v>254.375</v>
      </c>
      <c r="E1284" s="157">
        <v>2.5</v>
      </c>
      <c r="F1284" s="18"/>
      <c r="G1284" s="52"/>
      <c r="H1284" s="67"/>
      <c r="I1284" s="68">
        <f t="shared" si="166"/>
        <v>0</v>
      </c>
      <c r="J1284" s="11"/>
    </row>
    <row r="1285" spans="1:36" ht="26.4" x14ac:dyDescent="0.25">
      <c r="A1285" s="55" t="s">
        <v>28</v>
      </c>
      <c r="B1285" s="159" t="s">
        <v>122</v>
      </c>
      <c r="C1285" s="78" t="s">
        <v>1993</v>
      </c>
      <c r="D1285" s="179">
        <f t="shared" si="165"/>
        <v>305.25</v>
      </c>
      <c r="E1285" s="180">
        <v>3</v>
      </c>
      <c r="F1285" s="18"/>
      <c r="G1285" s="59"/>
      <c r="H1285" s="60"/>
      <c r="I1285" s="61">
        <f t="shared" si="166"/>
        <v>0</v>
      </c>
      <c r="J1285" s="30"/>
    </row>
    <row r="1286" spans="1:36" x14ac:dyDescent="0.25">
      <c r="A1286" s="55" t="s">
        <v>28</v>
      </c>
      <c r="B1286" s="159" t="s">
        <v>1994</v>
      </c>
      <c r="C1286" s="78" t="s">
        <v>1995</v>
      </c>
      <c r="D1286" s="160">
        <f>E1286*E58</f>
        <v>305.25</v>
      </c>
      <c r="E1286" s="161">
        <v>3</v>
      </c>
      <c r="F1286" s="18"/>
      <c r="G1286" s="59"/>
      <c r="H1286" s="60"/>
      <c r="I1286" s="61">
        <f t="shared" si="166"/>
        <v>0</v>
      </c>
      <c r="J1286" s="11"/>
    </row>
    <row r="1287" spans="1:36" x14ac:dyDescent="0.25">
      <c r="A1287" s="55" t="s">
        <v>28</v>
      </c>
      <c r="B1287" s="681" t="s">
        <v>1996</v>
      </c>
      <c r="C1287" s="78" t="s">
        <v>1997</v>
      </c>
      <c r="D1287" s="160">
        <f>E1287*E58</f>
        <v>466.01499999999999</v>
      </c>
      <c r="E1287" s="161">
        <v>4.58</v>
      </c>
      <c r="F1287" s="18"/>
      <c r="G1287" s="59"/>
      <c r="H1287" s="60"/>
      <c r="I1287" s="61">
        <f t="shared" si="166"/>
        <v>0</v>
      </c>
      <c r="J1287" s="11"/>
    </row>
    <row r="1288" spans="1:36" ht="26.4" x14ac:dyDescent="0.25">
      <c r="A1288" s="64" t="s">
        <v>28</v>
      </c>
      <c r="B1288" s="162" t="s">
        <v>1998</v>
      </c>
      <c r="C1288" s="79" t="s">
        <v>1999</v>
      </c>
      <c r="D1288" s="156">
        <f>E1288*E58</f>
        <v>512.82000000000005</v>
      </c>
      <c r="E1288" s="157">
        <v>5.04</v>
      </c>
      <c r="F1288" s="158"/>
      <c r="G1288" s="52"/>
      <c r="H1288" s="67"/>
      <c r="I1288" s="68">
        <f t="shared" si="166"/>
        <v>0</v>
      </c>
      <c r="J1288" s="11"/>
    </row>
    <row r="1289" spans="1:36" x14ac:dyDescent="0.25">
      <c r="A1289" s="64" t="s">
        <v>28</v>
      </c>
      <c r="B1289" s="162" t="s">
        <v>2000</v>
      </c>
      <c r="C1289" s="79" t="s">
        <v>2001</v>
      </c>
      <c r="D1289" s="156">
        <f>E1289*E58</f>
        <v>800.77250000000004</v>
      </c>
      <c r="E1289" s="157">
        <v>7.87</v>
      </c>
      <c r="F1289" s="158"/>
      <c r="G1289" s="52"/>
      <c r="H1289" s="67"/>
      <c r="I1289" s="68">
        <f t="shared" si="166"/>
        <v>0</v>
      </c>
      <c r="J1289" s="11"/>
    </row>
    <row r="1290" spans="1:36" x14ac:dyDescent="0.25">
      <c r="A1290" s="64" t="s">
        <v>28</v>
      </c>
      <c r="B1290" s="700" t="s">
        <v>2002</v>
      </c>
      <c r="C1290" s="79" t="s">
        <v>2003</v>
      </c>
      <c r="D1290" s="156">
        <f>E1290*E58</f>
        <v>800.77250000000004</v>
      </c>
      <c r="E1290" s="157">
        <v>7.87</v>
      </c>
      <c r="F1290" s="158"/>
      <c r="G1290" s="52"/>
      <c r="H1290" s="67"/>
      <c r="I1290" s="68">
        <f t="shared" si="166"/>
        <v>0</v>
      </c>
      <c r="J1290" s="77"/>
    </row>
    <row r="1291" spans="1:36" ht="26.4" x14ac:dyDescent="0.25">
      <c r="A1291" s="64" t="s">
        <v>28</v>
      </c>
      <c r="B1291" s="162" t="s">
        <v>2004</v>
      </c>
      <c r="C1291" s="79" t="s">
        <v>2005</v>
      </c>
      <c r="D1291" s="156">
        <f t="shared" ref="D1291:D1296" si="167">E1291*$E$58</f>
        <v>800.77250000000004</v>
      </c>
      <c r="E1291" s="157">
        <v>7.87</v>
      </c>
      <c r="F1291" s="158"/>
      <c r="G1291" s="52"/>
      <c r="H1291" s="67"/>
      <c r="I1291" s="68">
        <f t="shared" si="166"/>
        <v>0</v>
      </c>
      <c r="J1291" s="11"/>
    </row>
    <row r="1292" spans="1:36" ht="26.4" x14ac:dyDescent="0.25">
      <c r="A1292" s="64" t="s">
        <v>28</v>
      </c>
      <c r="B1292" s="700"/>
      <c r="C1292" s="79" t="s">
        <v>2006</v>
      </c>
      <c r="D1292" s="156">
        <f t="shared" si="167"/>
        <v>512.82000000000005</v>
      </c>
      <c r="E1292" s="157">
        <v>5.04</v>
      </c>
      <c r="F1292" s="158"/>
      <c r="G1292" s="52"/>
      <c r="H1292" s="67"/>
      <c r="I1292" s="68">
        <f t="shared" si="166"/>
        <v>0</v>
      </c>
      <c r="J1292" s="77"/>
    </row>
    <row r="1293" spans="1:36" x14ac:dyDescent="0.25">
      <c r="A1293" s="64" t="s">
        <v>28</v>
      </c>
      <c r="B1293" s="162" t="s">
        <v>2007</v>
      </c>
      <c r="C1293" s="79" t="s">
        <v>2008</v>
      </c>
      <c r="D1293" s="156">
        <f t="shared" si="167"/>
        <v>800.77250000000004</v>
      </c>
      <c r="E1293" s="157">
        <v>7.87</v>
      </c>
      <c r="F1293" s="158"/>
      <c r="G1293" s="52"/>
      <c r="H1293" s="67"/>
      <c r="I1293" s="68">
        <f t="shared" si="166"/>
        <v>0</v>
      </c>
      <c r="J1293" s="11"/>
    </row>
    <row r="1294" spans="1:36" ht="26.4" x14ac:dyDescent="0.25">
      <c r="A1294" s="64" t="s">
        <v>28</v>
      </c>
      <c r="B1294" s="162" t="s">
        <v>2009</v>
      </c>
      <c r="C1294" s="79" t="s">
        <v>2010</v>
      </c>
      <c r="D1294" s="156">
        <f t="shared" si="167"/>
        <v>818.06999999999994</v>
      </c>
      <c r="E1294" s="157">
        <v>8.0399999999999991</v>
      </c>
      <c r="F1294" s="158"/>
      <c r="G1294" s="52"/>
      <c r="H1294" s="67"/>
      <c r="I1294" s="68">
        <f t="shared" si="166"/>
        <v>0</v>
      </c>
      <c r="J1294" s="11"/>
    </row>
    <row r="1295" spans="1:36" ht="26.4" x14ac:dyDescent="0.25">
      <c r="A1295" s="55" t="s">
        <v>772</v>
      </c>
      <c r="B1295" s="159" t="s">
        <v>2011</v>
      </c>
      <c r="C1295" s="78" t="s">
        <v>2012</v>
      </c>
      <c r="D1295" s="179">
        <f t="shared" si="167"/>
        <v>559.625</v>
      </c>
      <c r="E1295" s="180">
        <v>5.5</v>
      </c>
      <c r="F1295" s="18"/>
      <c r="G1295" s="59"/>
      <c r="H1295" s="60"/>
      <c r="I1295" s="61">
        <f>D1295*H1295</f>
        <v>0</v>
      </c>
      <c r="J1295" s="30"/>
    </row>
    <row r="1296" spans="1:36" ht="26.4" x14ac:dyDescent="0.25">
      <c r="A1296" s="64" t="s">
        <v>71</v>
      </c>
      <c r="B1296" s="162" t="s">
        <v>2013</v>
      </c>
      <c r="C1296" s="79" t="s">
        <v>2014</v>
      </c>
      <c r="D1296" s="156">
        <f t="shared" si="167"/>
        <v>457.875</v>
      </c>
      <c r="E1296" s="157">
        <v>4.5</v>
      </c>
      <c r="F1296" s="158"/>
      <c r="G1296" s="52"/>
      <c r="H1296" s="67"/>
      <c r="I1296" s="68">
        <f>H1296*D1296</f>
        <v>0</v>
      </c>
      <c r="J1296" s="11"/>
    </row>
    <row r="1297" spans="1:10" ht="26.4" x14ac:dyDescent="0.25">
      <c r="A1297" s="55" t="s">
        <v>1013</v>
      </c>
      <c r="B1297" s="159" t="s">
        <v>122</v>
      </c>
      <c r="C1297" s="78" t="s">
        <v>2015</v>
      </c>
      <c r="D1297" s="179">
        <v>400</v>
      </c>
      <c r="E1297" s="180"/>
      <c r="F1297" s="18"/>
      <c r="G1297" s="59"/>
      <c r="H1297" s="60"/>
      <c r="I1297" s="61">
        <f>D1297*H1297</f>
        <v>0</v>
      </c>
      <c r="J1297" s="30"/>
    </row>
    <row r="1298" spans="1:10" ht="26.4" x14ac:dyDescent="0.25">
      <c r="A1298" s="726" t="s">
        <v>1013</v>
      </c>
      <c r="B1298" s="727" t="s">
        <v>122</v>
      </c>
      <c r="C1298" s="728" t="s">
        <v>4596</v>
      </c>
      <c r="D1298" s="737">
        <v>400</v>
      </c>
      <c r="E1298" s="738"/>
      <c r="F1298" s="731"/>
      <c r="G1298" s="732"/>
      <c r="H1298" s="733"/>
      <c r="I1298" s="734">
        <f>D1298*H1298</f>
        <v>0</v>
      </c>
      <c r="J1298" s="30"/>
    </row>
    <row r="1299" spans="1:10" x14ac:dyDescent="0.25">
      <c r="A1299" s="55" t="s">
        <v>2016</v>
      </c>
      <c r="B1299" s="159" t="s">
        <v>122</v>
      </c>
      <c r="C1299" s="78" t="s">
        <v>2017</v>
      </c>
      <c r="D1299" s="179">
        <f>E1299*$E$58</f>
        <v>508.75</v>
      </c>
      <c r="E1299" s="180">
        <v>5</v>
      </c>
      <c r="F1299" s="18"/>
      <c r="G1299" s="59"/>
      <c r="H1299" s="60"/>
      <c r="I1299" s="61">
        <f>D1299*H1299</f>
        <v>0</v>
      </c>
      <c r="J1299" s="30"/>
    </row>
    <row r="1300" spans="1:10" ht="26.4" x14ac:dyDescent="0.25">
      <c r="A1300" s="64" t="s">
        <v>2016</v>
      </c>
      <c r="B1300" s="162" t="s">
        <v>122</v>
      </c>
      <c r="C1300" s="79" t="s">
        <v>4730</v>
      </c>
      <c r="D1300" s="156">
        <f t="shared" ref="D1300" si="168">E1300*$E$58</f>
        <v>508.75</v>
      </c>
      <c r="E1300" s="157">
        <v>5</v>
      </c>
      <c r="F1300" s="158"/>
      <c r="G1300" s="52"/>
      <c r="H1300" s="67"/>
      <c r="I1300" s="68">
        <f>H1300*D1300</f>
        <v>0</v>
      </c>
      <c r="J1300" s="30"/>
    </row>
    <row r="1301" spans="1:10" ht="26.4" x14ac:dyDescent="0.25">
      <c r="A1301" s="55" t="s">
        <v>2016</v>
      </c>
      <c r="B1301" s="159" t="s">
        <v>122</v>
      </c>
      <c r="C1301" s="78" t="s">
        <v>4656</v>
      </c>
      <c r="D1301" s="179">
        <f>E1301*$E$58</f>
        <v>610.5</v>
      </c>
      <c r="E1301" s="180">
        <v>6</v>
      </c>
      <c r="F1301" s="18"/>
      <c r="G1301" s="59"/>
      <c r="H1301" s="60"/>
      <c r="I1301" s="61">
        <f>D1301*H1301</f>
        <v>0</v>
      </c>
      <c r="J1301" s="30"/>
    </row>
    <row r="1302" spans="1:10" ht="26.4" x14ac:dyDescent="0.25">
      <c r="A1302" s="64" t="s">
        <v>4765</v>
      </c>
      <c r="B1302" s="162" t="s">
        <v>122</v>
      </c>
      <c r="C1302" s="79" t="s">
        <v>4780</v>
      </c>
      <c r="D1302" s="156">
        <f>F1302*$F$58</f>
        <v>587.125</v>
      </c>
      <c r="E1302" s="157"/>
      <c r="F1302" s="158">
        <v>5.5</v>
      </c>
      <c r="G1302" s="52"/>
      <c r="H1302" s="67"/>
      <c r="I1302" s="68">
        <f>H1302*D1302</f>
        <v>0</v>
      </c>
      <c r="J1302" s="30"/>
    </row>
    <row r="1303" spans="1:10" x14ac:dyDescent="0.25">
      <c r="A1303" s="64" t="s">
        <v>4781</v>
      </c>
      <c r="B1303" s="162" t="s">
        <v>4783</v>
      </c>
      <c r="C1303" s="79" t="s">
        <v>4782</v>
      </c>
      <c r="D1303" s="156">
        <f>F1303*$F$58</f>
        <v>681.06499999999994</v>
      </c>
      <c r="E1303" s="157"/>
      <c r="F1303" s="158">
        <v>6.38</v>
      </c>
      <c r="G1303" s="52"/>
      <c r="H1303" s="67"/>
      <c r="I1303" s="68">
        <f>H1303*D1303</f>
        <v>0</v>
      </c>
      <c r="J1303" s="30"/>
    </row>
    <row r="1304" spans="1:10" ht="26.4" x14ac:dyDescent="0.25">
      <c r="A1304" s="55" t="s">
        <v>164</v>
      </c>
      <c r="B1304" s="159" t="s">
        <v>2018</v>
      </c>
      <c r="C1304" s="78" t="s">
        <v>2019</v>
      </c>
      <c r="D1304" s="179">
        <f>E1304*$E$58</f>
        <v>508.75</v>
      </c>
      <c r="E1304" s="180">
        <v>5</v>
      </c>
      <c r="F1304" s="18"/>
      <c r="G1304" s="59"/>
      <c r="H1304" s="60"/>
      <c r="I1304" s="61">
        <f>D1304*H1304</f>
        <v>0</v>
      </c>
      <c r="J1304" s="30"/>
    </row>
    <row r="1305" spans="1:10" ht="26.4" x14ac:dyDescent="0.25">
      <c r="A1305" s="64" t="s">
        <v>164</v>
      </c>
      <c r="B1305" s="162" t="s">
        <v>4413</v>
      </c>
      <c r="C1305" s="79" t="s">
        <v>4457</v>
      </c>
      <c r="D1305" s="156">
        <f t="shared" ref="D1305:D1306" si="169">E1305*$E$58</f>
        <v>763.125</v>
      </c>
      <c r="E1305" s="157">
        <v>7.5</v>
      </c>
      <c r="F1305" s="158"/>
      <c r="G1305" s="52"/>
      <c r="H1305" s="67"/>
      <c r="I1305" s="68">
        <f t="shared" ref="I1305" si="170">H1305*D1305</f>
        <v>0</v>
      </c>
      <c r="J1305" s="30"/>
    </row>
    <row r="1306" spans="1:10" ht="26.4" x14ac:dyDescent="0.25">
      <c r="A1306" s="55" t="s">
        <v>164</v>
      </c>
      <c r="B1306" s="159" t="s">
        <v>4413</v>
      </c>
      <c r="C1306" s="78" t="s">
        <v>4456</v>
      </c>
      <c r="D1306" s="179">
        <f t="shared" si="169"/>
        <v>6613.75</v>
      </c>
      <c r="E1306" s="180">
        <v>65</v>
      </c>
      <c r="F1306" s="18"/>
      <c r="G1306" s="59"/>
      <c r="H1306" s="60"/>
      <c r="I1306" s="61">
        <f>D1306*H1306</f>
        <v>0</v>
      </c>
      <c r="J1306" s="30"/>
    </row>
    <row r="1307" spans="1:10" ht="26.4" x14ac:dyDescent="0.25">
      <c r="A1307" s="64" t="s">
        <v>164</v>
      </c>
      <c r="B1307" s="162" t="s">
        <v>4414</v>
      </c>
      <c r="C1307" s="79" t="s">
        <v>4458</v>
      </c>
      <c r="D1307" s="156">
        <f t="shared" ref="D1307:D1310" si="171">E1307*$E$58</f>
        <v>763.125</v>
      </c>
      <c r="E1307" s="157">
        <v>7.5</v>
      </c>
      <c r="F1307" s="158"/>
      <c r="G1307" s="52"/>
      <c r="H1307" s="67"/>
      <c r="I1307" s="68">
        <f t="shared" ref="I1307" si="172">H1307*D1307</f>
        <v>0</v>
      </c>
      <c r="J1307" s="30"/>
    </row>
    <row r="1308" spans="1:10" ht="26.4" x14ac:dyDescent="0.25">
      <c r="A1308" s="55" t="s">
        <v>164</v>
      </c>
      <c r="B1308" s="159" t="s">
        <v>4414</v>
      </c>
      <c r="C1308" s="78" t="s">
        <v>4459</v>
      </c>
      <c r="D1308" s="179">
        <f t="shared" si="171"/>
        <v>6613.75</v>
      </c>
      <c r="E1308" s="180">
        <v>65</v>
      </c>
      <c r="F1308" s="18"/>
      <c r="G1308" s="59"/>
      <c r="H1308" s="60"/>
      <c r="I1308" s="61">
        <f>D1308*H1308</f>
        <v>0</v>
      </c>
      <c r="J1308" s="30"/>
    </row>
    <row r="1309" spans="1:10" ht="26.4" x14ac:dyDescent="0.25">
      <c r="A1309" s="64" t="s">
        <v>164</v>
      </c>
      <c r="B1309" s="162" t="s">
        <v>4415</v>
      </c>
      <c r="C1309" s="79" t="s">
        <v>4460</v>
      </c>
      <c r="D1309" s="156">
        <f t="shared" si="171"/>
        <v>763.125</v>
      </c>
      <c r="E1309" s="157">
        <v>7.5</v>
      </c>
      <c r="F1309" s="158"/>
      <c r="G1309" s="52"/>
      <c r="H1309" s="67"/>
      <c r="I1309" s="68">
        <f t="shared" ref="I1309" si="173">H1309*D1309</f>
        <v>0</v>
      </c>
      <c r="J1309" s="30"/>
    </row>
    <row r="1310" spans="1:10" ht="26.4" x14ac:dyDescent="0.25">
      <c r="A1310" s="55" t="s">
        <v>164</v>
      </c>
      <c r="B1310" s="159" t="s">
        <v>4415</v>
      </c>
      <c r="C1310" s="78" t="s">
        <v>4461</v>
      </c>
      <c r="D1310" s="179">
        <f t="shared" si="171"/>
        <v>6613.75</v>
      </c>
      <c r="E1310" s="180">
        <v>65</v>
      </c>
      <c r="F1310" s="18"/>
      <c r="G1310" s="59"/>
      <c r="H1310" s="60"/>
      <c r="I1310" s="61">
        <f>D1310*H1310</f>
        <v>0</v>
      </c>
      <c r="J1310" s="30"/>
    </row>
    <row r="1311" spans="1:10" ht="26.4" x14ac:dyDescent="0.25">
      <c r="A1311" s="64" t="s">
        <v>164</v>
      </c>
      <c r="B1311" s="162" t="s">
        <v>4416</v>
      </c>
      <c r="C1311" s="79" t="s">
        <v>4462</v>
      </c>
      <c r="D1311" s="156">
        <f t="shared" ref="D1311:D1312" si="174">E1311*$E$58</f>
        <v>763.125</v>
      </c>
      <c r="E1311" s="157">
        <v>7.5</v>
      </c>
      <c r="F1311" s="158"/>
      <c r="G1311" s="52"/>
      <c r="H1311" s="67"/>
      <c r="I1311" s="68">
        <f t="shared" ref="I1311" si="175">H1311*D1311</f>
        <v>0</v>
      </c>
      <c r="J1311" s="30"/>
    </row>
    <row r="1312" spans="1:10" ht="26.4" x14ac:dyDescent="0.25">
      <c r="A1312" s="55" t="s">
        <v>164</v>
      </c>
      <c r="B1312" s="159" t="s">
        <v>4416</v>
      </c>
      <c r="C1312" s="78" t="s">
        <v>4463</v>
      </c>
      <c r="D1312" s="179">
        <f t="shared" si="174"/>
        <v>6613.75</v>
      </c>
      <c r="E1312" s="180">
        <v>65</v>
      </c>
      <c r="F1312" s="18"/>
      <c r="G1312" s="59"/>
      <c r="H1312" s="60"/>
      <c r="I1312" s="61">
        <f>D1312*H1312</f>
        <v>0</v>
      </c>
      <c r="J1312" s="30"/>
    </row>
    <row r="1313" spans="1:36" x14ac:dyDescent="0.25">
      <c r="A1313" s="55" t="s">
        <v>611</v>
      </c>
      <c r="B1313" s="159" t="s">
        <v>2020</v>
      </c>
      <c r="C1313" s="78" t="s">
        <v>2021</v>
      </c>
      <c r="D1313" s="160">
        <f>E1313*E58</f>
        <v>508.75</v>
      </c>
      <c r="E1313" s="161">
        <v>5</v>
      </c>
      <c r="F1313" s="18"/>
      <c r="G1313" s="59"/>
      <c r="H1313" s="60"/>
      <c r="I1313" s="61">
        <f t="shared" ref="I1313:I1321" si="176">H1313*D1313</f>
        <v>0</v>
      </c>
      <c r="J1313" s="77"/>
    </row>
    <row r="1314" spans="1:36" x14ac:dyDescent="0.25">
      <c r="A1314" s="55" t="s">
        <v>611</v>
      </c>
      <c r="B1314" s="159" t="s">
        <v>2020</v>
      </c>
      <c r="C1314" s="78" t="s">
        <v>2022</v>
      </c>
      <c r="D1314" s="160">
        <f>E1314*E58</f>
        <v>610.5</v>
      </c>
      <c r="E1314" s="161">
        <v>6</v>
      </c>
      <c r="F1314" s="18"/>
      <c r="G1314" s="59"/>
      <c r="H1314" s="60"/>
      <c r="I1314" s="61">
        <f t="shared" si="176"/>
        <v>0</v>
      </c>
      <c r="J1314" s="77"/>
    </row>
    <row r="1315" spans="1:36" ht="26.4" x14ac:dyDescent="0.25">
      <c r="A1315" s="55" t="s">
        <v>611</v>
      </c>
      <c r="B1315" s="159" t="s">
        <v>2020</v>
      </c>
      <c r="C1315" s="78" t="s">
        <v>2023</v>
      </c>
      <c r="D1315" s="160">
        <f>E1315*E58</f>
        <v>610.5</v>
      </c>
      <c r="E1315" s="161">
        <v>6</v>
      </c>
      <c r="F1315" s="18"/>
      <c r="G1315" s="59"/>
      <c r="H1315" s="60"/>
      <c r="I1315" s="61">
        <f t="shared" si="176"/>
        <v>0</v>
      </c>
      <c r="J1315" s="77"/>
    </row>
    <row r="1316" spans="1:36" ht="39.6" x14ac:dyDescent="0.25">
      <c r="A1316" s="55" t="s">
        <v>611</v>
      </c>
      <c r="B1316" s="159" t="s">
        <v>2020</v>
      </c>
      <c r="C1316" s="78" t="s">
        <v>2024</v>
      </c>
      <c r="D1316" s="160">
        <f>E1316*E58</f>
        <v>712.25</v>
      </c>
      <c r="E1316" s="161">
        <v>7</v>
      </c>
      <c r="F1316" s="18"/>
      <c r="G1316" s="59"/>
      <c r="H1316" s="60"/>
      <c r="I1316" s="61">
        <f t="shared" si="176"/>
        <v>0</v>
      </c>
      <c r="J1316" s="11"/>
    </row>
    <row r="1317" spans="1:36" ht="26.4" x14ac:dyDescent="0.25">
      <c r="A1317" s="55" t="s">
        <v>611</v>
      </c>
      <c r="B1317" s="159"/>
      <c r="C1317" s="78" t="s">
        <v>2025</v>
      </c>
      <c r="D1317" s="160">
        <f>E1317*E58</f>
        <v>610.5</v>
      </c>
      <c r="E1317" s="161">
        <v>6</v>
      </c>
      <c r="F1317" s="18"/>
      <c r="G1317" s="59"/>
      <c r="H1317" s="60"/>
      <c r="I1317" s="61">
        <f t="shared" si="176"/>
        <v>0</v>
      </c>
      <c r="J1317" s="11"/>
    </row>
    <row r="1318" spans="1:36" ht="26.4" x14ac:dyDescent="0.25">
      <c r="A1318" s="64" t="s">
        <v>801</v>
      </c>
      <c r="B1318" s="162" t="s">
        <v>122</v>
      </c>
      <c r="C1318" s="79" t="s">
        <v>4731</v>
      </c>
      <c r="D1318" s="156">
        <f>E1318*$E$58</f>
        <v>1526.25</v>
      </c>
      <c r="E1318" s="157">
        <v>15</v>
      </c>
      <c r="F1318" s="158"/>
      <c r="G1318" s="52"/>
      <c r="H1318" s="67"/>
      <c r="I1318" s="68">
        <f t="shared" si="176"/>
        <v>0</v>
      </c>
      <c r="J1318" s="11"/>
    </row>
    <row r="1319" spans="1:36" x14ac:dyDescent="0.25">
      <c r="A1319" s="85"/>
      <c r="B1319" s="172"/>
      <c r="C1319" s="79" t="s">
        <v>2026</v>
      </c>
      <c r="D1319" s="156">
        <f>E1319*E58</f>
        <v>508.75</v>
      </c>
      <c r="E1319" s="199">
        <v>5</v>
      </c>
      <c r="F1319" s="200"/>
      <c r="G1319" s="86"/>
      <c r="H1319" s="123"/>
      <c r="I1319" s="68">
        <f t="shared" si="176"/>
        <v>0</v>
      </c>
      <c r="J1319" s="11"/>
    </row>
    <row r="1320" spans="1:36" ht="26.4" x14ac:dyDescent="0.25">
      <c r="A1320" s="85" t="s">
        <v>2027</v>
      </c>
      <c r="B1320" s="172" t="s">
        <v>122</v>
      </c>
      <c r="C1320" s="79" t="s">
        <v>2028</v>
      </c>
      <c r="D1320" s="156">
        <f>E1320*E58</f>
        <v>508.75</v>
      </c>
      <c r="E1320" s="199">
        <v>5</v>
      </c>
      <c r="F1320" s="200"/>
      <c r="G1320" s="86"/>
      <c r="H1320" s="123"/>
      <c r="I1320" s="68">
        <f t="shared" si="176"/>
        <v>0</v>
      </c>
      <c r="J1320" s="11"/>
    </row>
    <row r="1321" spans="1:36" x14ac:dyDescent="0.25">
      <c r="A1321" s="85" t="s">
        <v>20</v>
      </c>
      <c r="B1321" s="172" t="s">
        <v>2029</v>
      </c>
      <c r="C1321" s="95" t="s">
        <v>2030</v>
      </c>
      <c r="D1321" s="198">
        <f>E1321*E58</f>
        <v>712.25</v>
      </c>
      <c r="E1321" s="199">
        <v>7</v>
      </c>
      <c r="F1321" s="200"/>
      <c r="G1321" s="86"/>
      <c r="H1321" s="123"/>
      <c r="I1321" s="99">
        <f t="shared" si="176"/>
        <v>0</v>
      </c>
      <c r="J1321" s="11"/>
    </row>
    <row r="1322" spans="1:36" s="81" customFormat="1" ht="15.6" x14ac:dyDescent="0.3">
      <c r="A1322" s="777" t="s">
        <v>2031</v>
      </c>
      <c r="B1322" s="777"/>
      <c r="C1322" s="777"/>
      <c r="D1322" s="777"/>
      <c r="E1322" s="777"/>
      <c r="F1322" s="777"/>
      <c r="G1322" s="777"/>
      <c r="H1322" s="777"/>
      <c r="I1322" s="777"/>
      <c r="J1322" s="11"/>
      <c r="K1322" s="9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</row>
    <row r="1323" spans="1:36" s="81" customFormat="1" ht="26.4" x14ac:dyDescent="0.25">
      <c r="A1323" s="121" t="s">
        <v>71</v>
      </c>
      <c r="B1323" s="216" t="s">
        <v>2032</v>
      </c>
      <c r="C1323" s="134" t="s">
        <v>2033</v>
      </c>
      <c r="D1323" s="287">
        <f>E1323*E58</f>
        <v>850.63</v>
      </c>
      <c r="E1323" s="288">
        <v>8.36</v>
      </c>
      <c r="F1323" s="289"/>
      <c r="G1323" s="290"/>
      <c r="H1323" s="269"/>
      <c r="I1323" s="292">
        <f t="shared" ref="I1323:I1346" si="177">H1323*D1323</f>
        <v>0</v>
      </c>
      <c r="J1323" s="11"/>
      <c r="K1323" s="9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</row>
    <row r="1324" spans="1:36" s="81" customFormat="1" ht="26.4" x14ac:dyDescent="0.25">
      <c r="A1324" s="65" t="s">
        <v>71</v>
      </c>
      <c r="B1324" s="195" t="s">
        <v>4739</v>
      </c>
      <c r="C1324" s="66" t="s">
        <v>4738</v>
      </c>
      <c r="D1324" s="93">
        <f>E1324*$E$58</f>
        <v>1373.625</v>
      </c>
      <c r="E1324" s="302">
        <v>13.5</v>
      </c>
      <c r="F1324" s="343"/>
      <c r="G1324" s="108"/>
      <c r="H1324" s="92"/>
      <c r="I1324" s="54">
        <f t="shared" ref="I1324" si="178">H1324*D1324</f>
        <v>0</v>
      </c>
      <c r="J1324" s="11"/>
      <c r="K1324" s="9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</row>
    <row r="1325" spans="1:36" s="81" customFormat="1" ht="26.4" x14ac:dyDescent="0.25">
      <c r="A1325" s="65" t="s">
        <v>71</v>
      </c>
      <c r="B1325" s="195" t="s">
        <v>2034</v>
      </c>
      <c r="C1325" s="66" t="s">
        <v>2035</v>
      </c>
      <c r="D1325" s="93">
        <f>E1325*$E$58</f>
        <v>914.73250000000007</v>
      </c>
      <c r="E1325" s="302">
        <v>8.99</v>
      </c>
      <c r="F1325" s="343"/>
      <c r="G1325" s="108"/>
      <c r="H1325" s="92"/>
      <c r="I1325" s="54">
        <f t="shared" si="177"/>
        <v>0</v>
      </c>
      <c r="J1325" s="11"/>
      <c r="K1325" s="9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</row>
    <row r="1326" spans="1:36" s="81" customFormat="1" ht="26.4" x14ac:dyDescent="0.25">
      <c r="A1326" s="121" t="s">
        <v>71</v>
      </c>
      <c r="B1326" s="216" t="s">
        <v>2036</v>
      </c>
      <c r="C1326" s="134" t="s">
        <v>2037</v>
      </c>
      <c r="D1326" s="287">
        <f>E1326*E58</f>
        <v>1118.2325000000001</v>
      </c>
      <c r="E1326" s="288">
        <v>10.99</v>
      </c>
      <c r="F1326" s="289"/>
      <c r="G1326" s="290"/>
      <c r="H1326" s="269"/>
      <c r="I1326" s="292">
        <f t="shared" si="177"/>
        <v>0</v>
      </c>
      <c r="J1326" s="11"/>
      <c r="K1326" s="9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</row>
    <row r="1327" spans="1:36" s="81" customFormat="1" ht="26.4" x14ac:dyDescent="0.25">
      <c r="A1327" s="121" t="s">
        <v>71</v>
      </c>
      <c r="B1327" s="216" t="s">
        <v>2038</v>
      </c>
      <c r="C1327" s="134" t="s">
        <v>2039</v>
      </c>
      <c r="D1327" s="287">
        <f>E1327*E58</f>
        <v>1271.875</v>
      </c>
      <c r="E1327" s="288">
        <v>12.5</v>
      </c>
      <c r="F1327" s="289"/>
      <c r="G1327" s="290"/>
      <c r="H1327" s="269"/>
      <c r="I1327" s="292">
        <f t="shared" si="177"/>
        <v>0</v>
      </c>
      <c r="J1327" s="11"/>
      <c r="K1327" s="9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</row>
    <row r="1328" spans="1:36" s="81" customFormat="1" ht="26.4" x14ac:dyDescent="0.25">
      <c r="A1328" s="64" t="s">
        <v>164</v>
      </c>
      <c r="B1328" s="162" t="s">
        <v>4743</v>
      </c>
      <c r="C1328" s="79" t="s">
        <v>4742</v>
      </c>
      <c r="D1328" s="184">
        <f>E1328*$E$58</f>
        <v>1423.4825000000001</v>
      </c>
      <c r="E1328" s="185">
        <v>13.99</v>
      </c>
      <c r="F1328" s="186"/>
      <c r="G1328" s="94"/>
      <c r="H1328" s="67"/>
      <c r="I1328" s="187">
        <f t="shared" ref="I1328" si="179">H1328*D1328</f>
        <v>0</v>
      </c>
      <c r="J1328" s="11"/>
      <c r="K1328" s="9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</row>
    <row r="1329" spans="1:36" s="81" customFormat="1" ht="26.4" x14ac:dyDescent="0.25">
      <c r="A1329" s="64" t="s">
        <v>164</v>
      </c>
      <c r="B1329" s="162" t="s">
        <v>2040</v>
      </c>
      <c r="C1329" s="79" t="s">
        <v>2041</v>
      </c>
      <c r="D1329" s="184">
        <f>E1329*E58</f>
        <v>1423.4825000000001</v>
      </c>
      <c r="E1329" s="185">
        <v>13.99</v>
      </c>
      <c r="F1329" s="186"/>
      <c r="G1329" s="94"/>
      <c r="H1329" s="67"/>
      <c r="I1329" s="187">
        <f t="shared" si="177"/>
        <v>0</v>
      </c>
      <c r="J1329" s="11"/>
      <c r="K1329" s="9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</row>
    <row r="1330" spans="1:36" s="81" customFormat="1" ht="26.4" x14ac:dyDescent="0.25">
      <c r="A1330" s="64" t="s">
        <v>164</v>
      </c>
      <c r="B1330" s="162" t="s">
        <v>4806</v>
      </c>
      <c r="C1330" s="79" t="s">
        <v>4807</v>
      </c>
      <c r="D1330" s="184">
        <f>E1330*$E$58</f>
        <v>1423.4825000000001</v>
      </c>
      <c r="E1330" s="185">
        <v>13.99</v>
      </c>
      <c r="F1330" s="186"/>
      <c r="G1330" s="94"/>
      <c r="H1330" s="67"/>
      <c r="I1330" s="187">
        <f t="shared" ref="I1330" si="180">H1330*D1330</f>
        <v>0</v>
      </c>
      <c r="J1330" s="11"/>
      <c r="K1330" s="9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</row>
    <row r="1331" spans="1:36" s="81" customFormat="1" ht="26.4" x14ac:dyDescent="0.25">
      <c r="A1331" s="64" t="s">
        <v>164</v>
      </c>
      <c r="B1331" s="162" t="s">
        <v>2042</v>
      </c>
      <c r="C1331" s="79" t="s">
        <v>2043</v>
      </c>
      <c r="D1331" s="184">
        <f>E1331*E58</f>
        <v>1423.4825000000001</v>
      </c>
      <c r="E1331" s="185">
        <v>13.99</v>
      </c>
      <c r="F1331" s="186"/>
      <c r="G1331" s="94"/>
      <c r="H1331" s="67"/>
      <c r="I1331" s="187">
        <f t="shared" si="177"/>
        <v>0</v>
      </c>
      <c r="J1331" s="11"/>
      <c r="K1331" s="9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</row>
    <row r="1332" spans="1:36" s="81" customFormat="1" ht="26.4" x14ac:dyDescent="0.25">
      <c r="A1332" s="64" t="s">
        <v>2044</v>
      </c>
      <c r="B1332" s="162" t="s">
        <v>2045</v>
      </c>
      <c r="C1332" s="79" t="s">
        <v>2046</v>
      </c>
      <c r="D1332" s="184">
        <f>E1332*E58</f>
        <v>1526.25</v>
      </c>
      <c r="E1332" s="185">
        <v>15</v>
      </c>
      <c r="F1332" s="186"/>
      <c r="G1332" s="94"/>
      <c r="H1332" s="67"/>
      <c r="I1332" s="187">
        <f t="shared" si="177"/>
        <v>0</v>
      </c>
      <c r="J1332" s="11"/>
      <c r="K1332" s="9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</row>
    <row r="1333" spans="1:36" s="183" customFormat="1" ht="26.4" x14ac:dyDescent="0.25">
      <c r="A1333" s="65" t="s">
        <v>28</v>
      </c>
      <c r="B1333" s="195" t="s">
        <v>2047</v>
      </c>
      <c r="C1333" s="66" t="s">
        <v>2048</v>
      </c>
      <c r="D1333" s="93">
        <f>E1333*$E$58</f>
        <v>2033.9824999999998</v>
      </c>
      <c r="E1333" s="302">
        <v>19.989999999999998</v>
      </c>
      <c r="F1333" s="343"/>
      <c r="G1333" s="108"/>
      <c r="H1333" s="92"/>
      <c r="I1333" s="54">
        <f t="shared" si="177"/>
        <v>0</v>
      </c>
      <c r="J1333" s="11"/>
      <c r="K1333" s="9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</row>
    <row r="1334" spans="1:36" s="81" customFormat="1" ht="26.4" x14ac:dyDescent="0.25">
      <c r="A1334" s="121" t="s">
        <v>28</v>
      </c>
      <c r="B1334" s="216" t="s">
        <v>2049</v>
      </c>
      <c r="C1334" s="134" t="s">
        <v>2050</v>
      </c>
      <c r="D1334" s="287">
        <f>E1334*E58</f>
        <v>1515.0575000000001</v>
      </c>
      <c r="E1334" s="288">
        <v>14.89</v>
      </c>
      <c r="F1334" s="289"/>
      <c r="G1334" s="290"/>
      <c r="H1334" s="269"/>
      <c r="I1334" s="292">
        <f t="shared" si="177"/>
        <v>0</v>
      </c>
      <c r="J1334" s="11"/>
      <c r="K1334" s="9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</row>
    <row r="1335" spans="1:36" s="183" customFormat="1" ht="26.4" x14ac:dyDescent="0.25">
      <c r="A1335" s="64" t="s">
        <v>28</v>
      </c>
      <c r="B1335" s="162" t="s">
        <v>2051</v>
      </c>
      <c r="C1335" s="79" t="s">
        <v>2052</v>
      </c>
      <c r="D1335" s="184">
        <f>E1335*E58</f>
        <v>1515.0575000000001</v>
      </c>
      <c r="E1335" s="185">
        <v>14.89</v>
      </c>
      <c r="F1335" s="186"/>
      <c r="G1335" s="94"/>
      <c r="H1335" s="67"/>
      <c r="I1335" s="187">
        <f t="shared" si="177"/>
        <v>0</v>
      </c>
      <c r="J1335" s="11"/>
      <c r="K1335" s="9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</row>
    <row r="1336" spans="1:36" s="183" customFormat="1" ht="26.4" x14ac:dyDescent="0.25">
      <c r="A1336" s="121" t="s">
        <v>28</v>
      </c>
      <c r="B1336" s="216" t="s">
        <v>2053</v>
      </c>
      <c r="C1336" s="134" t="s">
        <v>2054</v>
      </c>
      <c r="D1336" s="287">
        <f>E1336*E58</f>
        <v>1515.0575000000001</v>
      </c>
      <c r="E1336" s="288">
        <v>14.89</v>
      </c>
      <c r="F1336" s="289"/>
      <c r="G1336" s="290"/>
      <c r="H1336" s="269"/>
      <c r="I1336" s="292">
        <f t="shared" si="177"/>
        <v>0</v>
      </c>
      <c r="J1336" s="11"/>
      <c r="K1336" s="9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</row>
    <row r="1337" spans="1:36" s="81" customFormat="1" x14ac:dyDescent="0.25">
      <c r="A1337" s="121" t="s">
        <v>20</v>
      </c>
      <c r="B1337" s="216" t="s">
        <v>2055</v>
      </c>
      <c r="C1337" s="134" t="s">
        <v>2056</v>
      </c>
      <c r="D1337" s="319">
        <f>E1337*E58</f>
        <v>1118.2325000000001</v>
      </c>
      <c r="E1337" s="188">
        <v>10.99</v>
      </c>
      <c r="F1337" s="289"/>
      <c r="G1337" s="290"/>
      <c r="H1337" s="269"/>
      <c r="I1337" s="271">
        <f t="shared" si="177"/>
        <v>0</v>
      </c>
      <c r="J1337" s="11"/>
      <c r="K1337" s="9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</row>
    <row r="1338" spans="1:36" s="183" customFormat="1" ht="26.4" x14ac:dyDescent="0.25">
      <c r="A1338" s="64" t="s">
        <v>71</v>
      </c>
      <c r="B1338" s="162" t="s">
        <v>2057</v>
      </c>
      <c r="C1338" s="79" t="s">
        <v>2058</v>
      </c>
      <c r="D1338" s="184">
        <f>E1338*E58</f>
        <v>986.97499999999991</v>
      </c>
      <c r="E1338" s="185">
        <v>9.6999999999999993</v>
      </c>
      <c r="F1338" s="186"/>
      <c r="G1338" s="94"/>
      <c r="H1338" s="67"/>
      <c r="I1338" s="187">
        <f t="shared" si="177"/>
        <v>0</v>
      </c>
      <c r="J1338" s="11"/>
      <c r="K1338" s="9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</row>
    <row r="1339" spans="1:36" ht="26.4" x14ac:dyDescent="0.25">
      <c r="A1339" s="121" t="s">
        <v>20</v>
      </c>
      <c r="B1339" s="216" t="s">
        <v>2059</v>
      </c>
      <c r="C1339" s="134" t="s">
        <v>2060</v>
      </c>
      <c r="D1339" s="319">
        <f>E1339*$E$58</f>
        <v>1321.7325000000001</v>
      </c>
      <c r="E1339" s="288">
        <v>12.99</v>
      </c>
      <c r="F1339" s="289"/>
      <c r="G1339" s="290"/>
      <c r="H1339" s="269"/>
      <c r="I1339" s="292">
        <f t="shared" si="177"/>
        <v>0</v>
      </c>
      <c r="J1339" s="11"/>
    </row>
    <row r="1340" spans="1:36" s="183" customFormat="1" x14ac:dyDescent="0.25">
      <c r="A1340" s="64" t="s">
        <v>611</v>
      </c>
      <c r="B1340" s="162" t="s">
        <v>2061</v>
      </c>
      <c r="C1340" s="79" t="s">
        <v>2062</v>
      </c>
      <c r="D1340" s="184">
        <f>E1340*E58</f>
        <v>1148.7574999999999</v>
      </c>
      <c r="E1340" s="94">
        <v>11.29</v>
      </c>
      <c r="F1340" s="186"/>
      <c r="G1340" s="94"/>
      <c r="H1340" s="67"/>
      <c r="I1340" s="187">
        <f t="shared" si="177"/>
        <v>0</v>
      </c>
      <c r="J1340" s="11"/>
      <c r="K1340" s="9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</row>
    <row r="1341" spans="1:36" s="183" customFormat="1" ht="26.4" x14ac:dyDescent="0.25">
      <c r="A1341" s="121" t="s">
        <v>28</v>
      </c>
      <c r="B1341" s="216" t="s">
        <v>2063</v>
      </c>
      <c r="C1341" s="134" t="s">
        <v>2064</v>
      </c>
      <c r="D1341" s="287">
        <f>E1341*E58</f>
        <v>1515.0575000000001</v>
      </c>
      <c r="E1341" s="288">
        <v>14.89</v>
      </c>
      <c r="F1341" s="289"/>
      <c r="G1341" s="290"/>
      <c r="H1341" s="269"/>
      <c r="I1341" s="292">
        <f t="shared" si="177"/>
        <v>0</v>
      </c>
      <c r="J1341" s="11"/>
      <c r="K1341" s="9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</row>
    <row r="1342" spans="1:36" s="183" customFormat="1" ht="26.4" x14ac:dyDescent="0.25">
      <c r="A1342" s="208" t="s">
        <v>17</v>
      </c>
      <c r="B1342" s="304"/>
      <c r="C1342" s="209" t="s">
        <v>2065</v>
      </c>
      <c r="D1342" s="403">
        <f>E1342*$E$58</f>
        <v>1322.75</v>
      </c>
      <c r="E1342" s="306">
        <v>13</v>
      </c>
      <c r="F1342" s="404"/>
      <c r="G1342" s="315"/>
      <c r="H1342" s="214"/>
      <c r="I1342" s="405">
        <f t="shared" si="177"/>
        <v>0</v>
      </c>
      <c r="J1342" s="11"/>
      <c r="K1342" s="9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</row>
    <row r="1343" spans="1:36" s="183" customFormat="1" ht="26.4" x14ac:dyDescent="0.25">
      <c r="A1343" s="121" t="s">
        <v>17</v>
      </c>
      <c r="B1343" s="216"/>
      <c r="C1343" s="134" t="s">
        <v>2066</v>
      </c>
      <c r="D1343" s="319">
        <f>E1343*$E$58</f>
        <v>1628</v>
      </c>
      <c r="E1343" s="288">
        <v>16</v>
      </c>
      <c r="F1343" s="289"/>
      <c r="G1343" s="290"/>
      <c r="H1343" s="269"/>
      <c r="I1343" s="292">
        <f t="shared" si="177"/>
        <v>0</v>
      </c>
      <c r="J1343" s="11"/>
      <c r="K1343" s="9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</row>
    <row r="1344" spans="1:36" s="183" customFormat="1" ht="26.4" x14ac:dyDescent="0.25">
      <c r="A1344" s="208" t="s">
        <v>17</v>
      </c>
      <c r="B1344" s="304"/>
      <c r="C1344" s="209" t="s">
        <v>2067</v>
      </c>
      <c r="D1344" s="403">
        <f>E1344*$E$58</f>
        <v>2035</v>
      </c>
      <c r="E1344" s="306">
        <v>20</v>
      </c>
      <c r="F1344" s="404"/>
      <c r="G1344" s="315"/>
      <c r="H1344" s="214"/>
      <c r="I1344" s="405">
        <f t="shared" si="177"/>
        <v>0</v>
      </c>
      <c r="J1344" s="11"/>
      <c r="K1344" s="9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</row>
    <row r="1345" spans="1:36" s="183" customFormat="1" ht="26.4" x14ac:dyDescent="0.25">
      <c r="A1345" s="55" t="s">
        <v>20</v>
      </c>
      <c r="B1345" s="159" t="s">
        <v>2068</v>
      </c>
      <c r="C1345" s="78" t="s">
        <v>2069</v>
      </c>
      <c r="D1345" s="179">
        <f>E1345*E58</f>
        <v>915.75</v>
      </c>
      <c r="E1345" s="180">
        <v>9</v>
      </c>
      <c r="F1345" s="181"/>
      <c r="G1345" s="89"/>
      <c r="H1345" s="60"/>
      <c r="I1345" s="182">
        <f t="shared" si="177"/>
        <v>0</v>
      </c>
      <c r="J1345" s="11"/>
      <c r="K1345" s="9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</row>
    <row r="1346" spans="1:36" s="2" customFormat="1" x14ac:dyDescent="0.25">
      <c r="A1346" s="208" t="s">
        <v>20</v>
      </c>
      <c r="B1346" s="304" t="s">
        <v>2070</v>
      </c>
      <c r="C1346" s="209" t="s">
        <v>2071</v>
      </c>
      <c r="D1346" s="305">
        <f>E1346*E58</f>
        <v>1016.4825000000001</v>
      </c>
      <c r="E1346" s="306">
        <v>9.99</v>
      </c>
      <c r="F1346" s="404"/>
      <c r="G1346" s="315"/>
      <c r="H1346" s="214"/>
      <c r="I1346" s="405">
        <f t="shared" si="177"/>
        <v>0</v>
      </c>
      <c r="J1346" s="30"/>
      <c r="K1346" s="9"/>
    </row>
    <row r="1347" spans="1:36" s="81" customFormat="1" ht="15.6" x14ac:dyDescent="0.25">
      <c r="A1347" s="781" t="s">
        <v>2072</v>
      </c>
      <c r="B1347" s="781"/>
      <c r="C1347" s="781"/>
      <c r="D1347" s="781"/>
      <c r="E1347" s="781"/>
      <c r="F1347" s="781"/>
      <c r="G1347" s="781"/>
      <c r="H1347" s="781"/>
      <c r="I1347" s="781"/>
      <c r="J1347" s="11"/>
      <c r="K1347" s="9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</row>
    <row r="1348" spans="1:36" s="2" customFormat="1" x14ac:dyDescent="0.25">
      <c r="A1348" s="83" t="s">
        <v>4592</v>
      </c>
      <c r="B1348" s="195" t="s">
        <v>4595</v>
      </c>
      <c r="C1348" s="150" t="s">
        <v>2073</v>
      </c>
      <c r="D1348" s="90">
        <v>20</v>
      </c>
      <c r="E1348" s="91"/>
      <c r="F1348" s="178"/>
      <c r="G1348" s="52"/>
      <c r="H1348" s="92"/>
      <c r="I1348" s="54">
        <f>H1348*D1348</f>
        <v>0</v>
      </c>
      <c r="J1348" s="30"/>
      <c r="K1348" s="9"/>
    </row>
    <row r="1349" spans="1:36" s="100" customFormat="1" ht="15.6" x14ac:dyDescent="0.25">
      <c r="A1349" s="779" t="s">
        <v>2074</v>
      </c>
      <c r="B1349" s="779"/>
      <c r="C1349" s="779"/>
      <c r="D1349" s="779"/>
      <c r="E1349" s="779"/>
      <c r="F1349" s="779"/>
      <c r="G1349" s="779"/>
      <c r="H1349" s="779"/>
      <c r="I1349" s="779"/>
      <c r="J1349" s="30"/>
      <c r="K1349" s="9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</row>
    <row r="1350" spans="1:36" s="100" customFormat="1" ht="26.4" x14ac:dyDescent="0.25">
      <c r="A1350" s="65" t="s">
        <v>2075</v>
      </c>
      <c r="B1350" s="195" t="s">
        <v>4464</v>
      </c>
      <c r="C1350" s="66" t="s">
        <v>4559</v>
      </c>
      <c r="D1350" s="90">
        <v>60</v>
      </c>
      <c r="E1350" s="197"/>
      <c r="F1350" s="178"/>
      <c r="G1350" s="91"/>
      <c r="H1350" s="92"/>
      <c r="I1350" s="54">
        <f t="shared" ref="I1350:I1368" si="181">H1350*D1350</f>
        <v>0</v>
      </c>
      <c r="J1350" s="118"/>
      <c r="K1350" s="9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</row>
    <row r="1351" spans="1:36" s="183" customFormat="1" ht="26.4" x14ac:dyDescent="0.25">
      <c r="A1351" s="65" t="s">
        <v>2075</v>
      </c>
      <c r="B1351" s="195" t="s">
        <v>4465</v>
      </c>
      <c r="C1351" s="66" t="s">
        <v>2076</v>
      </c>
      <c r="D1351" s="90">
        <v>160</v>
      </c>
      <c r="E1351" s="197"/>
      <c r="F1351" s="178"/>
      <c r="G1351" s="91"/>
      <c r="H1351" s="92"/>
      <c r="I1351" s="54">
        <f t="shared" si="181"/>
        <v>0</v>
      </c>
      <c r="J1351" s="11"/>
      <c r="K1351" s="9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</row>
    <row r="1352" spans="1:36" s="183" customFormat="1" x14ac:dyDescent="0.25">
      <c r="A1352" s="121" t="s">
        <v>2075</v>
      </c>
      <c r="B1352" s="216" t="s">
        <v>4466</v>
      </c>
      <c r="C1352" s="134" t="s">
        <v>4560</v>
      </c>
      <c r="D1352" s="282">
        <v>60</v>
      </c>
      <c r="E1352" s="122"/>
      <c r="F1352" s="268"/>
      <c r="G1352" s="122"/>
      <c r="H1352" s="269"/>
      <c r="I1352" s="271">
        <f t="shared" si="181"/>
        <v>0</v>
      </c>
      <c r="J1352" s="77"/>
      <c r="K1352" s="9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</row>
    <row r="1353" spans="1:36" x14ac:dyDescent="0.25">
      <c r="A1353" s="121" t="s">
        <v>2075</v>
      </c>
      <c r="B1353" s="216" t="s">
        <v>4467</v>
      </c>
      <c r="C1353" s="134" t="s">
        <v>2077</v>
      </c>
      <c r="D1353" s="282">
        <v>160</v>
      </c>
      <c r="E1353" s="122"/>
      <c r="F1353" s="268"/>
      <c r="G1353" s="122"/>
      <c r="H1353" s="269"/>
      <c r="I1353" s="271">
        <f t="shared" si="181"/>
        <v>0</v>
      </c>
      <c r="J1353" s="11"/>
    </row>
    <row r="1354" spans="1:36" ht="26.4" x14ac:dyDescent="0.25">
      <c r="A1354" s="64" t="s">
        <v>2075</v>
      </c>
      <c r="B1354" s="162" t="s">
        <v>4468</v>
      </c>
      <c r="C1354" s="79" t="s">
        <v>4561</v>
      </c>
      <c r="D1354" s="63">
        <v>60</v>
      </c>
      <c r="E1354" s="52"/>
      <c r="F1354" s="158"/>
      <c r="G1354" s="52"/>
      <c r="H1354" s="67"/>
      <c r="I1354" s="68">
        <f t="shared" si="181"/>
        <v>0</v>
      </c>
      <c r="J1354" s="77"/>
    </row>
    <row r="1355" spans="1:36" s="183" customFormat="1" ht="26.4" x14ac:dyDescent="0.25">
      <c r="A1355" s="64" t="s">
        <v>2075</v>
      </c>
      <c r="B1355" s="162" t="s">
        <v>4469</v>
      </c>
      <c r="C1355" s="79" t="s">
        <v>2078</v>
      </c>
      <c r="D1355" s="63">
        <v>160</v>
      </c>
      <c r="E1355" s="52"/>
      <c r="F1355" s="158"/>
      <c r="G1355" s="52"/>
      <c r="H1355" s="67"/>
      <c r="I1355" s="68">
        <f t="shared" si="181"/>
        <v>0</v>
      </c>
      <c r="J1355" s="11"/>
      <c r="K1355" s="9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</row>
    <row r="1356" spans="1:36" s="183" customFormat="1" x14ac:dyDescent="0.25">
      <c r="A1356" s="127" t="s">
        <v>2075</v>
      </c>
      <c r="B1356" s="201" t="s">
        <v>2079</v>
      </c>
      <c r="C1356" s="202" t="s">
        <v>4562</v>
      </c>
      <c r="D1356" s="406">
        <v>40</v>
      </c>
      <c r="E1356" s="87"/>
      <c r="F1356" s="205"/>
      <c r="G1356" s="87"/>
      <c r="H1356" s="206"/>
      <c r="I1356" s="207">
        <f t="shared" si="181"/>
        <v>0</v>
      </c>
      <c r="J1356" s="11"/>
      <c r="K1356" s="40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</row>
    <row r="1357" spans="1:36" s="183" customFormat="1" x14ac:dyDescent="0.25">
      <c r="A1357" s="85" t="s">
        <v>2075</v>
      </c>
      <c r="B1357" s="172" t="s">
        <v>4470</v>
      </c>
      <c r="C1357" s="95" t="s">
        <v>4563</v>
      </c>
      <c r="D1357" s="408">
        <v>40</v>
      </c>
      <c r="E1357" s="199"/>
      <c r="F1357" s="200"/>
      <c r="G1357" s="86"/>
      <c r="H1357" s="123"/>
      <c r="I1357" s="409">
        <f t="shared" si="181"/>
        <v>0</v>
      </c>
      <c r="J1357" s="11"/>
      <c r="K1357" s="40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</row>
    <row r="1358" spans="1:36" x14ac:dyDescent="0.25">
      <c r="A1358" s="85" t="s">
        <v>2075</v>
      </c>
      <c r="B1358" s="172" t="s">
        <v>4471</v>
      </c>
      <c r="C1358" s="95" t="s">
        <v>2080</v>
      </c>
      <c r="D1358" s="408">
        <v>70</v>
      </c>
      <c r="E1358" s="199"/>
      <c r="F1358" s="200"/>
      <c r="G1358" s="86"/>
      <c r="H1358" s="123"/>
      <c r="I1358" s="409">
        <f t="shared" si="181"/>
        <v>0</v>
      </c>
      <c r="J1358" s="11"/>
    </row>
    <row r="1359" spans="1:36" x14ac:dyDescent="0.25">
      <c r="A1359" s="55" t="s">
        <v>2075</v>
      </c>
      <c r="B1359" s="159" t="s">
        <v>4472</v>
      </c>
      <c r="C1359" s="78" t="s">
        <v>4564</v>
      </c>
      <c r="D1359" s="88">
        <v>60</v>
      </c>
      <c r="E1359" s="161"/>
      <c r="F1359" s="18"/>
      <c r="G1359" s="59"/>
      <c r="H1359" s="60"/>
      <c r="I1359" s="61">
        <f t="shared" si="181"/>
        <v>0</v>
      </c>
    </row>
    <row r="1360" spans="1:36" x14ac:dyDescent="0.25">
      <c r="A1360" s="55" t="s">
        <v>2075</v>
      </c>
      <c r="B1360" s="159" t="s">
        <v>4473</v>
      </c>
      <c r="C1360" s="78" t="s">
        <v>2081</v>
      </c>
      <c r="D1360" s="88">
        <v>160</v>
      </c>
      <c r="E1360" s="161"/>
      <c r="F1360" s="18"/>
      <c r="G1360" s="59"/>
      <c r="H1360" s="60"/>
      <c r="I1360" s="61">
        <f t="shared" si="181"/>
        <v>0</v>
      </c>
    </row>
    <row r="1361" spans="1:36" x14ac:dyDescent="0.25">
      <c r="A1361" s="55" t="s">
        <v>2075</v>
      </c>
      <c r="B1361" s="159"/>
      <c r="C1361" s="78" t="s">
        <v>4565</v>
      </c>
      <c r="D1361" s="111">
        <v>60</v>
      </c>
      <c r="E1361" s="166"/>
      <c r="F1361" s="18"/>
      <c r="G1361" s="59"/>
      <c r="H1361" s="60"/>
      <c r="I1361" s="61">
        <f t="shared" si="181"/>
        <v>0</v>
      </c>
    </row>
    <row r="1362" spans="1:36" x14ac:dyDescent="0.25">
      <c r="A1362" s="55" t="s">
        <v>2075</v>
      </c>
      <c r="B1362" s="159"/>
      <c r="C1362" s="78" t="s">
        <v>2082</v>
      </c>
      <c r="D1362" s="111">
        <v>160</v>
      </c>
      <c r="E1362" s="166"/>
      <c r="F1362" s="18"/>
      <c r="G1362" s="59"/>
      <c r="H1362" s="60"/>
      <c r="I1362" s="61">
        <f t="shared" si="181"/>
        <v>0</v>
      </c>
      <c r="J1362" s="11"/>
    </row>
    <row r="1363" spans="1:36" x14ac:dyDescent="0.25">
      <c r="A1363" s="64" t="s">
        <v>437</v>
      </c>
      <c r="B1363" s="162" t="s">
        <v>2083</v>
      </c>
      <c r="C1363" s="79" t="s">
        <v>2084</v>
      </c>
      <c r="D1363" s="90">
        <f>E1363*$E$58</f>
        <v>50.875</v>
      </c>
      <c r="E1363" s="197">
        <v>0.5</v>
      </c>
      <c r="F1363" s="158"/>
      <c r="G1363" s="52"/>
      <c r="H1363" s="67"/>
      <c r="I1363" s="68">
        <f t="shared" si="181"/>
        <v>0</v>
      </c>
    </row>
    <row r="1364" spans="1:36" x14ac:dyDescent="0.25">
      <c r="A1364" s="55" t="s">
        <v>1199</v>
      </c>
      <c r="B1364" s="159" t="s">
        <v>2085</v>
      </c>
      <c r="C1364" s="78" t="s">
        <v>2086</v>
      </c>
      <c r="D1364" s="69">
        <f>F1364*F58</f>
        <v>213.5</v>
      </c>
      <c r="E1364" s="59"/>
      <c r="F1364" s="18">
        <v>2</v>
      </c>
      <c r="G1364" s="59"/>
      <c r="H1364" s="60"/>
      <c r="I1364" s="61">
        <f t="shared" si="181"/>
        <v>0</v>
      </c>
      <c r="J1364" s="11"/>
    </row>
    <row r="1365" spans="1:36" x14ac:dyDescent="0.25">
      <c r="A1365" s="64" t="s">
        <v>299</v>
      </c>
      <c r="B1365" s="162" t="s">
        <v>2087</v>
      </c>
      <c r="C1365" s="79" t="s">
        <v>2088</v>
      </c>
      <c r="D1365" s="90">
        <f>E1365*$E$58</f>
        <v>305.25</v>
      </c>
      <c r="E1365" s="197">
        <v>3</v>
      </c>
      <c r="F1365" s="158"/>
      <c r="G1365" s="52"/>
      <c r="H1365" s="67"/>
      <c r="I1365" s="68">
        <f t="shared" si="181"/>
        <v>0</v>
      </c>
      <c r="J1365" s="11"/>
    </row>
    <row r="1366" spans="1:36" x14ac:dyDescent="0.25">
      <c r="A1366" s="55" t="s">
        <v>299</v>
      </c>
      <c r="B1366" s="159" t="s">
        <v>2089</v>
      </c>
      <c r="C1366" s="78" t="s">
        <v>2090</v>
      </c>
      <c r="D1366" s="58">
        <f>E1366*$E$58</f>
        <v>305.25</v>
      </c>
      <c r="E1366" s="166">
        <v>3</v>
      </c>
      <c r="F1366" s="18"/>
      <c r="G1366" s="59"/>
      <c r="H1366" s="60"/>
      <c r="I1366" s="61">
        <f t="shared" si="181"/>
        <v>0</v>
      </c>
      <c r="J1366" s="11"/>
    </row>
    <row r="1367" spans="1:36" x14ac:dyDescent="0.25">
      <c r="A1367" s="64" t="s">
        <v>2091</v>
      </c>
      <c r="B1367" s="162" t="s">
        <v>2092</v>
      </c>
      <c r="C1367" s="79" t="s">
        <v>2093</v>
      </c>
      <c r="D1367" s="90">
        <f>F1367*$F$58</f>
        <v>213.5</v>
      </c>
      <c r="E1367" s="197"/>
      <c r="F1367" s="158">
        <v>2</v>
      </c>
      <c r="G1367" s="52"/>
      <c r="H1367" s="67"/>
      <c r="I1367" s="68">
        <f t="shared" si="181"/>
        <v>0</v>
      </c>
      <c r="J1367" s="11"/>
    </row>
    <row r="1368" spans="1:36" x14ac:dyDescent="0.25">
      <c r="A1368" s="55" t="s">
        <v>2091</v>
      </c>
      <c r="B1368" s="159" t="s">
        <v>2094</v>
      </c>
      <c r="C1368" s="78" t="s">
        <v>2095</v>
      </c>
      <c r="D1368" s="58">
        <f>F1368*$F$58</f>
        <v>213.5</v>
      </c>
      <c r="E1368" s="166"/>
      <c r="F1368" s="18">
        <v>2</v>
      </c>
      <c r="G1368" s="59"/>
      <c r="H1368" s="60"/>
      <c r="I1368" s="61">
        <f t="shared" si="181"/>
        <v>0</v>
      </c>
      <c r="J1368" s="11"/>
    </row>
    <row r="1369" spans="1:36" s="81" customFormat="1" ht="15.6" x14ac:dyDescent="0.25">
      <c r="A1369" s="782" t="s">
        <v>2096</v>
      </c>
      <c r="B1369" s="782"/>
      <c r="C1369" s="782"/>
      <c r="D1369" s="782"/>
      <c r="E1369" s="782"/>
      <c r="F1369" s="782"/>
      <c r="G1369" s="782"/>
      <c r="H1369" s="782"/>
      <c r="I1369" s="782"/>
      <c r="J1369" s="11"/>
      <c r="K1369" s="9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</row>
    <row r="1370" spans="1:36" x14ac:dyDescent="0.25">
      <c r="A1370" s="65" t="s">
        <v>1462</v>
      </c>
      <c r="B1370" s="195" t="s">
        <v>2097</v>
      </c>
      <c r="C1370" s="150" t="s">
        <v>2098</v>
      </c>
      <c r="D1370" s="90">
        <f t="shared" ref="D1370:D1384" si="182">E1370*$E$58</f>
        <v>295.07499999999999</v>
      </c>
      <c r="E1370" s="197">
        <v>2.9</v>
      </c>
      <c r="F1370" s="178"/>
      <c r="G1370" s="91"/>
      <c r="H1370" s="92"/>
      <c r="I1370" s="54">
        <f t="shared" ref="I1370:I1388" si="183">H1370*D1370</f>
        <v>0</v>
      </c>
      <c r="J1370" s="11"/>
    </row>
    <row r="1371" spans="1:36" ht="26.4" x14ac:dyDescent="0.25">
      <c r="A1371" s="56" t="s">
        <v>1462</v>
      </c>
      <c r="B1371" s="164" t="s">
        <v>2099</v>
      </c>
      <c r="C1371" s="57" t="s">
        <v>2100</v>
      </c>
      <c r="D1371" s="58">
        <f t="shared" si="182"/>
        <v>295.07499999999999</v>
      </c>
      <c r="E1371" s="166">
        <v>2.9</v>
      </c>
      <c r="F1371" s="167"/>
      <c r="G1371" s="113"/>
      <c r="H1371" s="114"/>
      <c r="I1371" s="115">
        <f t="shared" si="183"/>
        <v>0</v>
      </c>
      <c r="J1371" s="11"/>
    </row>
    <row r="1372" spans="1:36" ht="26.4" x14ac:dyDescent="0.25">
      <c r="A1372" s="56" t="s">
        <v>1462</v>
      </c>
      <c r="B1372" s="164" t="s">
        <v>2101</v>
      </c>
      <c r="C1372" s="57" t="s">
        <v>2102</v>
      </c>
      <c r="D1372" s="58">
        <f t="shared" si="182"/>
        <v>295.07499999999999</v>
      </c>
      <c r="E1372" s="166">
        <v>2.9</v>
      </c>
      <c r="F1372" s="167"/>
      <c r="G1372" s="113"/>
      <c r="H1372" s="114"/>
      <c r="I1372" s="115">
        <f t="shared" si="183"/>
        <v>0</v>
      </c>
      <c r="J1372" s="11"/>
    </row>
    <row r="1373" spans="1:36" ht="26.4" x14ac:dyDescent="0.25">
      <c r="A1373" s="65" t="s">
        <v>1462</v>
      </c>
      <c r="B1373" s="195" t="s">
        <v>2103</v>
      </c>
      <c r="C1373" s="66" t="s">
        <v>2102</v>
      </c>
      <c r="D1373" s="90">
        <f t="shared" si="182"/>
        <v>295.07499999999999</v>
      </c>
      <c r="E1373" s="197">
        <v>2.9</v>
      </c>
      <c r="F1373" s="178"/>
      <c r="G1373" s="91"/>
      <c r="H1373" s="92"/>
      <c r="I1373" s="54">
        <f t="shared" si="183"/>
        <v>0</v>
      </c>
      <c r="J1373" s="11"/>
    </row>
    <row r="1374" spans="1:36" ht="26.4" x14ac:dyDescent="0.25">
      <c r="A1374" s="56" t="s">
        <v>1462</v>
      </c>
      <c r="B1374" s="164" t="s">
        <v>2104</v>
      </c>
      <c r="C1374" s="57" t="s">
        <v>2105</v>
      </c>
      <c r="D1374" s="58">
        <f t="shared" si="182"/>
        <v>295.07499999999999</v>
      </c>
      <c r="E1374" s="166">
        <v>2.9</v>
      </c>
      <c r="F1374" s="167"/>
      <c r="G1374" s="113"/>
      <c r="H1374" s="114"/>
      <c r="I1374" s="115">
        <f t="shared" si="183"/>
        <v>0</v>
      </c>
      <c r="J1374" s="11"/>
    </row>
    <row r="1375" spans="1:36" ht="26.4" x14ac:dyDescent="0.25">
      <c r="A1375" s="65" t="s">
        <v>1462</v>
      </c>
      <c r="B1375" s="195" t="s">
        <v>2106</v>
      </c>
      <c r="C1375" s="66" t="s">
        <v>2105</v>
      </c>
      <c r="D1375" s="90">
        <f t="shared" si="182"/>
        <v>295.07499999999999</v>
      </c>
      <c r="E1375" s="197">
        <v>2.9</v>
      </c>
      <c r="F1375" s="178"/>
      <c r="G1375" s="91"/>
      <c r="H1375" s="92"/>
      <c r="I1375" s="54">
        <f t="shared" si="183"/>
        <v>0</v>
      </c>
      <c r="J1375" s="11"/>
    </row>
    <row r="1376" spans="1:36" x14ac:dyDescent="0.25">
      <c r="A1376" s="56" t="s">
        <v>1462</v>
      </c>
      <c r="B1376" s="164" t="s">
        <v>2107</v>
      </c>
      <c r="C1376" s="165" t="s">
        <v>2108</v>
      </c>
      <c r="D1376" s="58">
        <f t="shared" si="182"/>
        <v>366.3</v>
      </c>
      <c r="E1376" s="166">
        <v>3.6</v>
      </c>
      <c r="F1376" s="167"/>
      <c r="G1376" s="113"/>
      <c r="H1376" s="114"/>
      <c r="I1376" s="115">
        <f t="shared" si="183"/>
        <v>0</v>
      </c>
      <c r="J1376" s="11"/>
    </row>
    <row r="1377" spans="1:36" x14ac:dyDescent="0.25">
      <c r="A1377" s="65" t="s">
        <v>1462</v>
      </c>
      <c r="B1377" s="195" t="s">
        <v>2109</v>
      </c>
      <c r="C1377" s="66" t="s">
        <v>2110</v>
      </c>
      <c r="D1377" s="90">
        <f t="shared" si="182"/>
        <v>295.07499999999999</v>
      </c>
      <c r="E1377" s="197">
        <v>2.9</v>
      </c>
      <c r="F1377" s="178"/>
      <c r="G1377" s="91"/>
      <c r="H1377" s="92"/>
      <c r="I1377" s="54">
        <f t="shared" si="183"/>
        <v>0</v>
      </c>
      <c r="J1377" s="11"/>
    </row>
    <row r="1378" spans="1:36" ht="26.4" x14ac:dyDescent="0.25">
      <c r="A1378" s="56" t="s">
        <v>1462</v>
      </c>
      <c r="B1378" s="164" t="s">
        <v>2111</v>
      </c>
      <c r="C1378" s="57" t="s">
        <v>2112</v>
      </c>
      <c r="D1378" s="58">
        <f t="shared" si="182"/>
        <v>295.07499999999999</v>
      </c>
      <c r="E1378" s="166">
        <v>2.9</v>
      </c>
      <c r="F1378" s="167"/>
      <c r="G1378" s="113"/>
      <c r="H1378" s="114"/>
      <c r="I1378" s="115">
        <f t="shared" si="183"/>
        <v>0</v>
      </c>
      <c r="J1378" s="11"/>
    </row>
    <row r="1379" spans="1:36" ht="26.4" x14ac:dyDescent="0.25">
      <c r="A1379" s="65" t="s">
        <v>1462</v>
      </c>
      <c r="B1379" s="195" t="s">
        <v>4733</v>
      </c>
      <c r="C1379" s="66" t="s">
        <v>4732</v>
      </c>
      <c r="D1379" s="90">
        <f t="shared" ref="D1379" si="184">E1379*$E$58</f>
        <v>295.07499999999999</v>
      </c>
      <c r="E1379" s="197">
        <v>2.9</v>
      </c>
      <c r="F1379" s="178"/>
      <c r="G1379" s="91"/>
      <c r="H1379" s="92"/>
      <c r="I1379" s="54">
        <f t="shared" ref="I1379" si="185">H1379*D1379</f>
        <v>0</v>
      </c>
      <c r="J1379" s="11"/>
    </row>
    <row r="1380" spans="1:36" s="81" customFormat="1" x14ac:dyDescent="0.25">
      <c r="A1380" s="55" t="s">
        <v>489</v>
      </c>
      <c r="B1380" s="159" t="s">
        <v>2113</v>
      </c>
      <c r="C1380" s="82" t="s">
        <v>2114</v>
      </c>
      <c r="D1380" s="69">
        <f t="shared" si="182"/>
        <v>303.21499999999997</v>
      </c>
      <c r="E1380" s="161">
        <v>2.98</v>
      </c>
      <c r="F1380" s="18"/>
      <c r="G1380" s="59"/>
      <c r="H1380" s="60"/>
      <c r="I1380" s="61">
        <f t="shared" si="183"/>
        <v>0</v>
      </c>
      <c r="J1380" s="7"/>
      <c r="K1380" s="9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</row>
    <row r="1381" spans="1:36" s="81" customFormat="1" ht="26.4" x14ac:dyDescent="0.25">
      <c r="A1381" s="65" t="s">
        <v>71</v>
      </c>
      <c r="B1381" s="195" t="s">
        <v>4575</v>
      </c>
      <c r="C1381" s="66" t="s">
        <v>4574</v>
      </c>
      <c r="D1381" s="90">
        <f t="shared" ref="D1381:D1382" si="186">E1381*$E$58</f>
        <v>303.21499999999997</v>
      </c>
      <c r="E1381" s="197">
        <v>2.98</v>
      </c>
      <c r="F1381" s="178"/>
      <c r="G1381" s="91"/>
      <c r="H1381" s="92"/>
      <c r="I1381" s="54">
        <f t="shared" ref="I1381:I1382" si="187">H1381*D1381</f>
        <v>0</v>
      </c>
      <c r="J1381" s="7"/>
      <c r="K1381" s="9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</row>
    <row r="1382" spans="1:36" s="81" customFormat="1" ht="26.4" x14ac:dyDescent="0.25">
      <c r="A1382" s="55" t="s">
        <v>71</v>
      </c>
      <c r="B1382" s="159" t="s">
        <v>4575</v>
      </c>
      <c r="C1382" s="78" t="s">
        <v>4576</v>
      </c>
      <c r="D1382" s="69">
        <f t="shared" si="186"/>
        <v>1819.29</v>
      </c>
      <c r="E1382" s="161">
        <v>17.88</v>
      </c>
      <c r="F1382" s="18"/>
      <c r="G1382" s="59"/>
      <c r="H1382" s="60"/>
      <c r="I1382" s="61">
        <f t="shared" si="187"/>
        <v>0</v>
      </c>
      <c r="J1382" s="7"/>
      <c r="K1382" s="9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</row>
    <row r="1383" spans="1:36" s="81" customFormat="1" ht="26.4" x14ac:dyDescent="0.25">
      <c r="A1383" s="65" t="s">
        <v>71</v>
      </c>
      <c r="B1383" s="195" t="s">
        <v>2115</v>
      </c>
      <c r="C1383" s="66" t="s">
        <v>2116</v>
      </c>
      <c r="D1383" s="90">
        <f t="shared" si="182"/>
        <v>303.21499999999997</v>
      </c>
      <c r="E1383" s="197">
        <v>2.98</v>
      </c>
      <c r="F1383" s="178"/>
      <c r="G1383" s="91"/>
      <c r="H1383" s="92"/>
      <c r="I1383" s="54">
        <f t="shared" si="183"/>
        <v>0</v>
      </c>
      <c r="J1383" s="11"/>
      <c r="K1383" s="9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</row>
    <row r="1384" spans="1:36" s="81" customFormat="1" ht="26.4" x14ac:dyDescent="0.25">
      <c r="A1384" s="55" t="s">
        <v>71</v>
      </c>
      <c r="B1384" s="159" t="s">
        <v>2117</v>
      </c>
      <c r="C1384" s="78" t="s">
        <v>2118</v>
      </c>
      <c r="D1384" s="69">
        <f t="shared" si="182"/>
        <v>1819.29</v>
      </c>
      <c r="E1384" s="161">
        <v>17.88</v>
      </c>
      <c r="F1384" s="18"/>
      <c r="G1384" s="59"/>
      <c r="H1384" s="60"/>
      <c r="I1384" s="61">
        <f t="shared" si="183"/>
        <v>0</v>
      </c>
      <c r="J1384" s="7"/>
      <c r="K1384" s="9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</row>
    <row r="1385" spans="1:36" s="81" customFormat="1" x14ac:dyDescent="0.25">
      <c r="A1385" s="83" t="s">
        <v>2091</v>
      </c>
      <c r="B1385" s="83" t="s">
        <v>2119</v>
      </c>
      <c r="C1385" s="82" t="s">
        <v>2120</v>
      </c>
      <c r="D1385" s="69">
        <f>F1385*F58</f>
        <v>533.75</v>
      </c>
      <c r="E1385" s="84"/>
      <c r="F1385" s="264">
        <v>5</v>
      </c>
      <c r="G1385" s="84"/>
      <c r="H1385" s="410"/>
      <c r="I1385" s="149">
        <f t="shared" si="183"/>
        <v>0</v>
      </c>
      <c r="J1385" s="11"/>
      <c r="K1385" s="9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</row>
    <row r="1386" spans="1:36" s="81" customFormat="1" x14ac:dyDescent="0.25">
      <c r="A1386" s="85" t="s">
        <v>2075</v>
      </c>
      <c r="B1386" s="85" t="s">
        <v>2121</v>
      </c>
      <c r="C1386" s="144" t="s">
        <v>2122</v>
      </c>
      <c r="D1386" s="63">
        <v>160</v>
      </c>
      <c r="E1386" s="86"/>
      <c r="F1386" s="200"/>
      <c r="G1386" s="86"/>
      <c r="H1386" s="411"/>
      <c r="I1386" s="99">
        <f t="shared" si="183"/>
        <v>0</v>
      </c>
      <c r="J1386" s="7"/>
      <c r="K1386" s="9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</row>
    <row r="1387" spans="1:36" s="81" customFormat="1" x14ac:dyDescent="0.25">
      <c r="A1387" s="83" t="s">
        <v>2075</v>
      </c>
      <c r="B1387" s="83" t="s">
        <v>2123</v>
      </c>
      <c r="C1387" s="82" t="s">
        <v>2124</v>
      </c>
      <c r="D1387" s="69">
        <v>300</v>
      </c>
      <c r="E1387" s="84"/>
      <c r="F1387" s="264"/>
      <c r="G1387" s="84"/>
      <c r="H1387" s="410"/>
      <c r="I1387" s="149">
        <f t="shared" si="183"/>
        <v>0</v>
      </c>
      <c r="J1387" s="11"/>
      <c r="K1387" s="9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</row>
    <row r="1388" spans="1:36" s="81" customFormat="1" x14ac:dyDescent="0.25">
      <c r="A1388" s="85" t="s">
        <v>2075</v>
      </c>
      <c r="B1388" s="85" t="s">
        <v>2125</v>
      </c>
      <c r="C1388" s="144" t="s">
        <v>2126</v>
      </c>
      <c r="D1388" s="63">
        <v>300</v>
      </c>
      <c r="E1388" s="86"/>
      <c r="F1388" s="200"/>
      <c r="G1388" s="86"/>
      <c r="H1388" s="411"/>
      <c r="I1388" s="99">
        <f t="shared" si="183"/>
        <v>0</v>
      </c>
      <c r="J1388" s="11"/>
      <c r="K1388" s="9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</row>
    <row r="1389" spans="1:36" s="81" customFormat="1" x14ac:dyDescent="0.25">
      <c r="A1389" s="85" t="s">
        <v>26</v>
      </c>
      <c r="B1389" s="85" t="s">
        <v>4352</v>
      </c>
      <c r="C1389" s="144" t="s">
        <v>4351</v>
      </c>
      <c r="D1389" s="63">
        <f>E1389*$E$58</f>
        <v>814</v>
      </c>
      <c r="E1389" s="86">
        <v>8</v>
      </c>
      <c r="F1389" s="200"/>
      <c r="G1389" s="86"/>
      <c r="H1389" s="411"/>
      <c r="I1389" s="99">
        <f t="shared" ref="I1389:I1391" si="188">H1389*D1389</f>
        <v>0</v>
      </c>
      <c r="J1389" s="11"/>
      <c r="K1389" s="9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</row>
    <row r="1390" spans="1:36" s="81" customFormat="1" x14ac:dyDescent="0.25">
      <c r="A1390" s="83" t="s">
        <v>26</v>
      </c>
      <c r="B1390" s="83" t="s">
        <v>4353</v>
      </c>
      <c r="C1390" s="82" t="s">
        <v>4354</v>
      </c>
      <c r="D1390" s="69">
        <f>E1390*$E$58</f>
        <v>814</v>
      </c>
      <c r="E1390" s="84">
        <v>8</v>
      </c>
      <c r="F1390" s="264"/>
      <c r="G1390" s="84"/>
      <c r="H1390" s="410"/>
      <c r="I1390" s="149">
        <f t="shared" si="188"/>
        <v>0</v>
      </c>
      <c r="J1390" s="11"/>
      <c r="K1390" s="9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</row>
    <row r="1391" spans="1:36" x14ac:dyDescent="0.25">
      <c r="A1391" s="85" t="s">
        <v>26</v>
      </c>
      <c r="B1391" s="85" t="s">
        <v>4355</v>
      </c>
      <c r="C1391" s="144" t="s">
        <v>4356</v>
      </c>
      <c r="D1391" s="63">
        <f>E1391*$E$58</f>
        <v>814</v>
      </c>
      <c r="E1391" s="86">
        <v>8</v>
      </c>
      <c r="F1391" s="200"/>
      <c r="G1391" s="86"/>
      <c r="H1391" s="411"/>
      <c r="I1391" s="99">
        <f t="shared" si="188"/>
        <v>0</v>
      </c>
      <c r="J1391" s="11"/>
    </row>
    <row r="1392" spans="1:36" ht="15.6" x14ac:dyDescent="0.25">
      <c r="A1392" s="779" t="s">
        <v>2127</v>
      </c>
      <c r="B1392" s="779"/>
      <c r="C1392" s="779"/>
      <c r="D1392" s="779"/>
      <c r="E1392" s="779"/>
      <c r="F1392" s="779"/>
      <c r="G1392" s="779"/>
      <c r="H1392" s="779"/>
      <c r="I1392" s="779"/>
      <c r="J1392" s="11"/>
    </row>
    <row r="1393" spans="1:36" x14ac:dyDescent="0.25">
      <c r="A1393" s="64" t="s">
        <v>2128</v>
      </c>
      <c r="B1393" s="162" t="s">
        <v>2129</v>
      </c>
      <c r="C1393" s="79" t="s">
        <v>2130</v>
      </c>
      <c r="D1393" s="196">
        <f t="shared" ref="D1393:D1400" si="189">F1393*$F$58</f>
        <v>533.75</v>
      </c>
      <c r="E1393" s="52"/>
      <c r="F1393" s="158">
        <v>5</v>
      </c>
      <c r="G1393" s="52"/>
      <c r="H1393" s="67"/>
      <c r="I1393" s="68">
        <f t="shared" ref="I1393:I1424" si="190">H1393*D1393</f>
        <v>0</v>
      </c>
      <c r="J1393" s="11"/>
    </row>
    <row r="1394" spans="1:36" s="183" customFormat="1" x14ac:dyDescent="0.25">
      <c r="A1394" s="55" t="s">
        <v>2128</v>
      </c>
      <c r="B1394" s="159" t="s">
        <v>2131</v>
      </c>
      <c r="C1394" s="78" t="s">
        <v>2132</v>
      </c>
      <c r="D1394" s="261">
        <f t="shared" si="189"/>
        <v>480.375</v>
      </c>
      <c r="E1394" s="59"/>
      <c r="F1394" s="18">
        <v>4.5</v>
      </c>
      <c r="G1394" s="59"/>
      <c r="H1394" s="60"/>
      <c r="I1394" s="61">
        <f t="shared" si="190"/>
        <v>0</v>
      </c>
      <c r="J1394" s="11"/>
      <c r="K1394" s="9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</row>
    <row r="1395" spans="1:36" x14ac:dyDescent="0.25">
      <c r="A1395" s="64" t="s">
        <v>2128</v>
      </c>
      <c r="B1395" s="162" t="s">
        <v>2133</v>
      </c>
      <c r="C1395" s="79" t="s">
        <v>2134</v>
      </c>
      <c r="D1395" s="196">
        <f t="shared" si="189"/>
        <v>533.75</v>
      </c>
      <c r="E1395" s="52"/>
      <c r="F1395" s="158">
        <v>5</v>
      </c>
      <c r="G1395" s="52"/>
      <c r="H1395" s="67"/>
      <c r="I1395" s="68">
        <f t="shared" si="190"/>
        <v>0</v>
      </c>
      <c r="J1395" s="11"/>
    </row>
    <row r="1396" spans="1:36" x14ac:dyDescent="0.25">
      <c r="A1396" s="55" t="s">
        <v>2128</v>
      </c>
      <c r="B1396" s="159" t="s">
        <v>2135</v>
      </c>
      <c r="C1396" s="78" t="s">
        <v>2136</v>
      </c>
      <c r="D1396" s="261">
        <f t="shared" si="189"/>
        <v>480.375</v>
      </c>
      <c r="E1396" s="59"/>
      <c r="F1396" s="18">
        <v>4.5</v>
      </c>
      <c r="G1396" s="59"/>
      <c r="H1396" s="60"/>
      <c r="I1396" s="61">
        <f t="shared" si="190"/>
        <v>0</v>
      </c>
      <c r="J1396" s="11"/>
    </row>
    <row r="1397" spans="1:36" x14ac:dyDescent="0.25">
      <c r="A1397" s="64" t="s">
        <v>2128</v>
      </c>
      <c r="B1397" s="162"/>
      <c r="C1397" s="79" t="s">
        <v>2137</v>
      </c>
      <c r="D1397" s="196">
        <f t="shared" si="189"/>
        <v>533.75</v>
      </c>
      <c r="E1397" s="52"/>
      <c r="F1397" s="158">
        <v>5</v>
      </c>
      <c r="G1397" s="52"/>
      <c r="H1397" s="67"/>
      <c r="I1397" s="68">
        <f t="shared" si="190"/>
        <v>0</v>
      </c>
      <c r="J1397" s="11"/>
    </row>
    <row r="1398" spans="1:36" x14ac:dyDescent="0.25">
      <c r="A1398" s="55" t="s">
        <v>2128</v>
      </c>
      <c r="B1398" s="159"/>
      <c r="C1398" s="78" t="s">
        <v>2138</v>
      </c>
      <c r="D1398" s="261">
        <f t="shared" si="189"/>
        <v>480.375</v>
      </c>
      <c r="E1398" s="59"/>
      <c r="F1398" s="18">
        <v>4.5</v>
      </c>
      <c r="G1398" s="59"/>
      <c r="H1398" s="60"/>
      <c r="I1398" s="61">
        <f t="shared" si="190"/>
        <v>0</v>
      </c>
      <c r="J1398" s="11"/>
    </row>
    <row r="1399" spans="1:36" s="81" customFormat="1" ht="26.4" x14ac:dyDescent="0.25">
      <c r="A1399" s="64" t="s">
        <v>2128</v>
      </c>
      <c r="B1399" s="700" t="s">
        <v>2139</v>
      </c>
      <c r="C1399" s="79" t="s">
        <v>2140</v>
      </c>
      <c r="D1399" s="196">
        <f t="shared" si="189"/>
        <v>533.75</v>
      </c>
      <c r="E1399" s="52"/>
      <c r="F1399" s="158">
        <v>5</v>
      </c>
      <c r="G1399" s="52"/>
      <c r="H1399" s="67"/>
      <c r="I1399" s="68">
        <f t="shared" si="190"/>
        <v>0</v>
      </c>
      <c r="J1399" s="11"/>
      <c r="K1399" s="9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</row>
    <row r="1400" spans="1:36" s="81" customFormat="1" ht="26.4" x14ac:dyDescent="0.25">
      <c r="A1400" s="55" t="s">
        <v>2128</v>
      </c>
      <c r="B1400" s="681" t="s">
        <v>2141</v>
      </c>
      <c r="C1400" s="78" t="s">
        <v>2142</v>
      </c>
      <c r="D1400" s="261">
        <f t="shared" si="189"/>
        <v>480.375</v>
      </c>
      <c r="E1400" s="59"/>
      <c r="F1400" s="18">
        <v>4.5</v>
      </c>
      <c r="G1400" s="59"/>
      <c r="H1400" s="60"/>
      <c r="I1400" s="61">
        <f t="shared" si="190"/>
        <v>0</v>
      </c>
      <c r="J1400" s="11"/>
      <c r="K1400" s="9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</row>
    <row r="1401" spans="1:36" s="81" customFormat="1" x14ac:dyDescent="0.25">
      <c r="A1401" s="65" t="s">
        <v>2075</v>
      </c>
      <c r="B1401" s="195" t="s">
        <v>2143</v>
      </c>
      <c r="C1401" s="66" t="s">
        <v>2144</v>
      </c>
      <c r="D1401" s="196">
        <v>160</v>
      </c>
      <c r="E1401" s="197"/>
      <c r="F1401" s="178"/>
      <c r="G1401" s="91"/>
      <c r="H1401" s="92"/>
      <c r="I1401" s="54">
        <f t="shared" si="190"/>
        <v>0</v>
      </c>
      <c r="J1401" s="11"/>
      <c r="K1401" s="9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</row>
    <row r="1402" spans="1:36" x14ac:dyDescent="0.25">
      <c r="A1402" s="65" t="s">
        <v>2075</v>
      </c>
      <c r="B1402" s="195" t="s">
        <v>2145</v>
      </c>
      <c r="C1402" s="66" t="s">
        <v>2146</v>
      </c>
      <c r="D1402" s="196">
        <v>300</v>
      </c>
      <c r="E1402" s="197"/>
      <c r="F1402" s="178"/>
      <c r="G1402" s="91"/>
      <c r="H1402" s="92"/>
      <c r="I1402" s="54">
        <f t="shared" si="190"/>
        <v>0</v>
      </c>
      <c r="J1402" s="11"/>
    </row>
    <row r="1403" spans="1:36" x14ac:dyDescent="0.25">
      <c r="A1403" s="65" t="s">
        <v>2075</v>
      </c>
      <c r="B1403" s="195" t="s">
        <v>2147</v>
      </c>
      <c r="C1403" s="66" t="s">
        <v>2148</v>
      </c>
      <c r="D1403" s="196">
        <v>300</v>
      </c>
      <c r="E1403" s="197"/>
      <c r="F1403" s="178"/>
      <c r="G1403" s="91"/>
      <c r="H1403" s="92"/>
      <c r="I1403" s="54">
        <f t="shared" si="190"/>
        <v>0</v>
      </c>
      <c r="J1403" s="11"/>
    </row>
    <row r="1404" spans="1:36" s="81" customFormat="1" x14ac:dyDescent="0.25">
      <c r="A1404" s="56" t="s">
        <v>2075</v>
      </c>
      <c r="B1404" s="164" t="s">
        <v>2149</v>
      </c>
      <c r="C1404" s="57" t="s">
        <v>2150</v>
      </c>
      <c r="D1404" s="261">
        <v>300</v>
      </c>
      <c r="E1404" s="166"/>
      <c r="F1404" s="167"/>
      <c r="G1404" s="113"/>
      <c r="H1404" s="114"/>
      <c r="I1404" s="115">
        <f t="shared" si="190"/>
        <v>0</v>
      </c>
      <c r="J1404" s="11"/>
      <c r="K1404" s="9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</row>
    <row r="1405" spans="1:36" s="81" customFormat="1" x14ac:dyDescent="0.25">
      <c r="A1405" s="55" t="s">
        <v>2075</v>
      </c>
      <c r="B1405" s="159" t="s">
        <v>2151</v>
      </c>
      <c r="C1405" s="78" t="s">
        <v>2152</v>
      </c>
      <c r="D1405" s="261">
        <v>300</v>
      </c>
      <c r="E1405" s="166"/>
      <c r="F1405" s="18"/>
      <c r="G1405" s="59"/>
      <c r="H1405" s="60"/>
      <c r="I1405" s="61">
        <f t="shared" si="190"/>
        <v>0</v>
      </c>
      <c r="J1405" s="11"/>
      <c r="K1405" s="9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</row>
    <row r="1406" spans="1:36" s="81" customFormat="1" x14ac:dyDescent="0.25">
      <c r="A1406" s="64" t="s">
        <v>2075</v>
      </c>
      <c r="B1406" s="162" t="s">
        <v>2153</v>
      </c>
      <c r="C1406" s="79" t="s">
        <v>2154</v>
      </c>
      <c r="D1406" s="196">
        <v>300</v>
      </c>
      <c r="E1406" s="197"/>
      <c r="F1406" s="158"/>
      <c r="G1406" s="52"/>
      <c r="H1406" s="67"/>
      <c r="I1406" s="68">
        <f t="shared" si="190"/>
        <v>0</v>
      </c>
      <c r="J1406" s="11"/>
      <c r="K1406" s="9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</row>
    <row r="1407" spans="1:36" s="81" customFormat="1" x14ac:dyDescent="0.25">
      <c r="A1407" s="64" t="s">
        <v>2075</v>
      </c>
      <c r="B1407" s="162" t="s">
        <v>2155</v>
      </c>
      <c r="C1407" s="79" t="s">
        <v>2156</v>
      </c>
      <c r="D1407" s="196">
        <v>300</v>
      </c>
      <c r="E1407" s="197"/>
      <c r="F1407" s="158"/>
      <c r="G1407" s="52"/>
      <c r="H1407" s="67"/>
      <c r="I1407" s="68">
        <f t="shared" si="190"/>
        <v>0</v>
      </c>
      <c r="J1407" s="11"/>
      <c r="K1407" s="9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</row>
    <row r="1408" spans="1:36" s="81" customFormat="1" x14ac:dyDescent="0.25">
      <c r="A1408" s="55" t="s">
        <v>2075</v>
      </c>
      <c r="B1408" s="159" t="s">
        <v>2157</v>
      </c>
      <c r="C1408" s="78" t="s">
        <v>2158</v>
      </c>
      <c r="D1408" s="261">
        <v>160</v>
      </c>
      <c r="E1408" s="166"/>
      <c r="F1408" s="18"/>
      <c r="G1408" s="59"/>
      <c r="H1408" s="60"/>
      <c r="I1408" s="61">
        <f t="shared" si="190"/>
        <v>0</v>
      </c>
      <c r="J1408" s="11"/>
      <c r="K1408" s="9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</row>
    <row r="1409" spans="1:36" s="81" customFormat="1" x14ac:dyDescent="0.25">
      <c r="A1409" s="55" t="s">
        <v>2075</v>
      </c>
      <c r="B1409" s="159" t="s">
        <v>2159</v>
      </c>
      <c r="C1409" s="78" t="s">
        <v>2160</v>
      </c>
      <c r="D1409" s="261">
        <v>300</v>
      </c>
      <c r="E1409" s="166"/>
      <c r="F1409" s="18"/>
      <c r="G1409" s="59"/>
      <c r="H1409" s="60"/>
      <c r="I1409" s="61">
        <f t="shared" si="190"/>
        <v>0</v>
      </c>
      <c r="J1409" s="11"/>
      <c r="K1409" s="9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</row>
    <row r="1410" spans="1:36" s="81" customFormat="1" x14ac:dyDescent="0.25">
      <c r="A1410" s="55" t="s">
        <v>2075</v>
      </c>
      <c r="B1410" s="159" t="s">
        <v>2161</v>
      </c>
      <c r="C1410" s="78" t="s">
        <v>2162</v>
      </c>
      <c r="D1410" s="261">
        <v>300</v>
      </c>
      <c r="E1410" s="166"/>
      <c r="F1410" s="18"/>
      <c r="G1410" s="59"/>
      <c r="H1410" s="60"/>
      <c r="I1410" s="61">
        <f t="shared" si="190"/>
        <v>0</v>
      </c>
      <c r="J1410" s="11"/>
      <c r="K1410" s="9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</row>
    <row r="1411" spans="1:36" s="81" customFormat="1" x14ac:dyDescent="0.25">
      <c r="A1411" s="64" t="s">
        <v>2075</v>
      </c>
      <c r="B1411" s="162" t="s">
        <v>2163</v>
      </c>
      <c r="C1411" s="79" t="s">
        <v>2164</v>
      </c>
      <c r="D1411" s="196">
        <v>160</v>
      </c>
      <c r="E1411" s="197"/>
      <c r="F1411" s="158"/>
      <c r="G1411" s="52"/>
      <c r="H1411" s="67"/>
      <c r="I1411" s="68">
        <f t="shared" si="190"/>
        <v>0</v>
      </c>
      <c r="J1411" s="11"/>
      <c r="K1411" s="9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</row>
    <row r="1412" spans="1:36" s="81" customFormat="1" x14ac:dyDescent="0.25">
      <c r="A1412" s="64" t="s">
        <v>2075</v>
      </c>
      <c r="B1412" s="162" t="s">
        <v>2165</v>
      </c>
      <c r="C1412" s="79" t="s">
        <v>2166</v>
      </c>
      <c r="D1412" s="196">
        <v>300</v>
      </c>
      <c r="E1412" s="197"/>
      <c r="F1412" s="158"/>
      <c r="G1412" s="52"/>
      <c r="H1412" s="67"/>
      <c r="I1412" s="68">
        <f t="shared" si="190"/>
        <v>0</v>
      </c>
      <c r="J1412" s="11"/>
      <c r="K1412" s="9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</row>
    <row r="1413" spans="1:36" s="81" customFormat="1" x14ac:dyDescent="0.25">
      <c r="A1413" s="64" t="s">
        <v>2075</v>
      </c>
      <c r="B1413" s="162" t="s">
        <v>2167</v>
      </c>
      <c r="C1413" s="79" t="s">
        <v>2168</v>
      </c>
      <c r="D1413" s="196">
        <v>300</v>
      </c>
      <c r="E1413" s="197"/>
      <c r="F1413" s="158"/>
      <c r="G1413" s="52"/>
      <c r="H1413" s="67"/>
      <c r="I1413" s="68">
        <f t="shared" si="190"/>
        <v>0</v>
      </c>
      <c r="J1413" s="11"/>
      <c r="K1413" s="9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</row>
    <row r="1414" spans="1:36" s="81" customFormat="1" ht="26.4" x14ac:dyDescent="0.25">
      <c r="A1414" s="55" t="s">
        <v>2075</v>
      </c>
      <c r="B1414" s="159" t="s">
        <v>4580</v>
      </c>
      <c r="C1414" s="78" t="s">
        <v>4579</v>
      </c>
      <c r="D1414" s="261">
        <v>300</v>
      </c>
      <c r="E1414" s="166"/>
      <c r="F1414" s="18"/>
      <c r="G1414" s="59"/>
      <c r="H1414" s="60"/>
      <c r="I1414" s="61">
        <f t="shared" ref="I1414:I1415" si="191">H1414*D1414</f>
        <v>0</v>
      </c>
      <c r="J1414" s="11"/>
      <c r="K1414" s="9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</row>
    <row r="1415" spans="1:36" s="81" customFormat="1" x14ac:dyDescent="0.25">
      <c r="A1415" s="64" t="s">
        <v>2075</v>
      </c>
      <c r="B1415" s="162" t="s">
        <v>4581</v>
      </c>
      <c r="C1415" s="79" t="s">
        <v>4582</v>
      </c>
      <c r="D1415" s="196">
        <v>400</v>
      </c>
      <c r="E1415" s="197"/>
      <c r="F1415" s="158"/>
      <c r="G1415" s="52"/>
      <c r="H1415" s="67"/>
      <c r="I1415" s="68">
        <f t="shared" si="191"/>
        <v>0</v>
      </c>
      <c r="J1415" s="11"/>
      <c r="K1415" s="9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</row>
    <row r="1416" spans="1:36" s="81" customFormat="1" x14ac:dyDescent="0.25">
      <c r="A1416" s="55" t="s">
        <v>2075</v>
      </c>
      <c r="B1416" s="159" t="s">
        <v>4584</v>
      </c>
      <c r="C1416" s="78" t="s">
        <v>4583</v>
      </c>
      <c r="D1416" s="261">
        <v>160</v>
      </c>
      <c r="E1416" s="166"/>
      <c r="F1416" s="18"/>
      <c r="G1416" s="59"/>
      <c r="H1416" s="60"/>
      <c r="I1416" s="61">
        <f t="shared" ref="I1416:I1418" si="192">H1416*D1416</f>
        <v>0</v>
      </c>
      <c r="J1416" s="11"/>
      <c r="K1416" s="9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</row>
    <row r="1417" spans="1:36" s="81" customFormat="1" x14ac:dyDescent="0.25">
      <c r="A1417" s="55" t="s">
        <v>2075</v>
      </c>
      <c r="B1417" s="159" t="s">
        <v>4610</v>
      </c>
      <c r="C1417" s="78" t="s">
        <v>4609</v>
      </c>
      <c r="D1417" s="261">
        <v>300</v>
      </c>
      <c r="E1417" s="166"/>
      <c r="F1417" s="18"/>
      <c r="G1417" s="59"/>
      <c r="H1417" s="60"/>
      <c r="I1417" s="61">
        <f t="shared" si="192"/>
        <v>0</v>
      </c>
      <c r="J1417" s="11"/>
      <c r="K1417" s="9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</row>
    <row r="1418" spans="1:36" s="81" customFormat="1" x14ac:dyDescent="0.25">
      <c r="A1418" s="64" t="s">
        <v>2075</v>
      </c>
      <c r="B1418" s="162" t="s">
        <v>4612</v>
      </c>
      <c r="C1418" s="79" t="s">
        <v>4611</v>
      </c>
      <c r="D1418" s="196">
        <v>300</v>
      </c>
      <c r="E1418" s="197"/>
      <c r="F1418" s="158"/>
      <c r="G1418" s="52"/>
      <c r="H1418" s="67"/>
      <c r="I1418" s="68">
        <f t="shared" si="192"/>
        <v>0</v>
      </c>
      <c r="J1418" s="11"/>
      <c r="K1418" s="9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</row>
    <row r="1419" spans="1:36" s="81" customFormat="1" x14ac:dyDescent="0.25">
      <c r="A1419" s="55" t="s">
        <v>2075</v>
      </c>
      <c r="B1419" s="159" t="s">
        <v>4614</v>
      </c>
      <c r="C1419" s="78" t="s">
        <v>4613</v>
      </c>
      <c r="D1419" s="261">
        <v>160</v>
      </c>
      <c r="E1419" s="166"/>
      <c r="F1419" s="18"/>
      <c r="G1419" s="59"/>
      <c r="H1419" s="60"/>
      <c r="I1419" s="61">
        <f t="shared" ref="I1419" si="193">H1419*D1419</f>
        <v>0</v>
      </c>
      <c r="J1419" s="11"/>
      <c r="K1419" s="9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</row>
    <row r="1420" spans="1:36" s="81" customFormat="1" x14ac:dyDescent="0.25">
      <c r="A1420" s="55" t="s">
        <v>309</v>
      </c>
      <c r="B1420" s="159" t="s">
        <v>122</v>
      </c>
      <c r="C1420" s="78" t="s">
        <v>2169</v>
      </c>
      <c r="D1420" s="58">
        <f>E1420*E58</f>
        <v>305.25</v>
      </c>
      <c r="E1420" s="166">
        <v>3</v>
      </c>
      <c r="F1420" s="18"/>
      <c r="G1420" s="59"/>
      <c r="H1420" s="60"/>
      <c r="I1420" s="61">
        <f t="shared" si="190"/>
        <v>0</v>
      </c>
      <c r="J1420" s="11"/>
      <c r="K1420" s="9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</row>
    <row r="1421" spans="1:36" x14ac:dyDescent="0.25">
      <c r="A1421" s="64" t="s">
        <v>2091</v>
      </c>
      <c r="B1421" s="162" t="s">
        <v>2170</v>
      </c>
      <c r="C1421" s="79" t="s">
        <v>2171</v>
      </c>
      <c r="D1421" s="90">
        <f>F1421*$F$58</f>
        <v>533.75</v>
      </c>
      <c r="E1421" s="197"/>
      <c r="F1421" s="158">
        <v>5</v>
      </c>
      <c r="G1421" s="52"/>
      <c r="H1421" s="67"/>
      <c r="I1421" s="68">
        <f t="shared" si="190"/>
        <v>0</v>
      </c>
      <c r="J1421" s="11"/>
    </row>
    <row r="1422" spans="1:36" x14ac:dyDescent="0.25">
      <c r="A1422" s="55" t="s">
        <v>2091</v>
      </c>
      <c r="B1422" s="159" t="s">
        <v>2172</v>
      </c>
      <c r="C1422" s="78" t="s">
        <v>2173</v>
      </c>
      <c r="D1422" s="58">
        <f>F1422*$F$58</f>
        <v>533.75</v>
      </c>
      <c r="E1422" s="166"/>
      <c r="F1422" s="18">
        <v>5</v>
      </c>
      <c r="G1422" s="59"/>
      <c r="H1422" s="60"/>
      <c r="I1422" s="61">
        <f t="shared" si="190"/>
        <v>0</v>
      </c>
      <c r="J1422" s="11"/>
    </row>
    <row r="1423" spans="1:36" s="81" customFormat="1" x14ac:dyDescent="0.25">
      <c r="A1423" s="64" t="s">
        <v>2091</v>
      </c>
      <c r="B1423" s="162" t="s">
        <v>2174</v>
      </c>
      <c r="C1423" s="79" t="s">
        <v>2175</v>
      </c>
      <c r="D1423" s="90">
        <f>F1423*$F$58</f>
        <v>533.75</v>
      </c>
      <c r="E1423" s="197"/>
      <c r="F1423" s="158">
        <v>5</v>
      </c>
      <c r="G1423" s="52"/>
      <c r="H1423" s="67"/>
      <c r="I1423" s="68">
        <f t="shared" si="190"/>
        <v>0</v>
      </c>
      <c r="J1423" s="11"/>
      <c r="K1423" s="9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</row>
    <row r="1424" spans="1:36" x14ac:dyDescent="0.25">
      <c r="A1424" s="55" t="s">
        <v>20</v>
      </c>
      <c r="B1424" s="159" t="s">
        <v>2176</v>
      </c>
      <c r="C1424" s="82" t="s">
        <v>2177</v>
      </c>
      <c r="D1424" s="58">
        <f>E1424*E58</f>
        <v>456.85750000000002</v>
      </c>
      <c r="E1424" s="166">
        <v>4.49</v>
      </c>
      <c r="F1424" s="18"/>
      <c r="G1424" s="59"/>
      <c r="H1424" s="60"/>
      <c r="I1424" s="61">
        <f t="shared" si="190"/>
        <v>0</v>
      </c>
      <c r="J1424" s="11"/>
    </row>
    <row r="1425" spans="1:36" ht="26.4" x14ac:dyDescent="0.25">
      <c r="A1425" s="55" t="s">
        <v>20</v>
      </c>
      <c r="B1425" s="672" t="s">
        <v>2178</v>
      </c>
      <c r="C1425" s="78" t="s">
        <v>2179</v>
      </c>
      <c r="D1425" s="58">
        <f>E1425*E58</f>
        <v>508.75</v>
      </c>
      <c r="E1425" s="59">
        <v>5</v>
      </c>
      <c r="F1425" s="59"/>
      <c r="G1425" s="59"/>
      <c r="H1425" s="60"/>
      <c r="I1425" s="313"/>
      <c r="J1425" s="11"/>
    </row>
    <row r="1426" spans="1:36" x14ac:dyDescent="0.25">
      <c r="A1426" s="64" t="s">
        <v>26</v>
      </c>
      <c r="B1426" s="162" t="s">
        <v>2180</v>
      </c>
      <c r="C1426" s="79" t="s">
        <v>2181</v>
      </c>
      <c r="D1426" s="90">
        <f>E1426*$E$58</f>
        <v>814</v>
      </c>
      <c r="E1426" s="197">
        <v>8</v>
      </c>
      <c r="F1426" s="158"/>
      <c r="G1426" s="52"/>
      <c r="H1426" s="67"/>
      <c r="I1426" s="68">
        <f>H1426*D1426</f>
        <v>0</v>
      </c>
      <c r="J1426" s="11"/>
    </row>
    <row r="1427" spans="1:36" x14ac:dyDescent="0.25">
      <c r="A1427" s="55" t="s">
        <v>26</v>
      </c>
      <c r="B1427" s="159" t="s">
        <v>2182</v>
      </c>
      <c r="C1427" s="78" t="s">
        <v>2183</v>
      </c>
      <c r="D1427" s="58">
        <f>E1427*$E$58</f>
        <v>814</v>
      </c>
      <c r="E1427" s="166">
        <v>8</v>
      </c>
      <c r="F1427" s="18"/>
      <c r="G1427" s="59"/>
      <c r="H1427" s="60"/>
      <c r="I1427" s="61">
        <f>H1427*D1427</f>
        <v>0</v>
      </c>
      <c r="J1427" s="11"/>
    </row>
    <row r="1428" spans="1:36" x14ac:dyDescent="0.25">
      <c r="A1428" s="64" t="s">
        <v>26</v>
      </c>
      <c r="B1428" s="162" t="s">
        <v>2184</v>
      </c>
      <c r="C1428" s="79" t="s">
        <v>2185</v>
      </c>
      <c r="D1428" s="90">
        <f>E1428*$E$58</f>
        <v>814</v>
      </c>
      <c r="E1428" s="197">
        <v>8</v>
      </c>
      <c r="F1428" s="158"/>
      <c r="G1428" s="52"/>
      <c r="H1428" s="67"/>
      <c r="I1428" s="68">
        <f>H1428*D1428</f>
        <v>0</v>
      </c>
      <c r="J1428" s="11"/>
    </row>
    <row r="1429" spans="1:36" s="81" customFormat="1" x14ac:dyDescent="0.25">
      <c r="A1429" s="55" t="s">
        <v>26</v>
      </c>
      <c r="B1429" s="159" t="s">
        <v>2186</v>
      </c>
      <c r="C1429" s="82" t="s">
        <v>2187</v>
      </c>
      <c r="D1429" s="58">
        <f>E1429*$E$58</f>
        <v>814</v>
      </c>
      <c r="E1429" s="166">
        <v>8</v>
      </c>
      <c r="F1429" s="18"/>
      <c r="G1429" s="59"/>
      <c r="H1429" s="60"/>
      <c r="I1429" s="61">
        <f>H1429*D1429</f>
        <v>0</v>
      </c>
      <c r="J1429" s="77" t="s">
        <v>2189</v>
      </c>
      <c r="K1429" s="9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</row>
    <row r="1430" spans="1:36" ht="15.6" x14ac:dyDescent="0.25">
      <c r="A1430" s="779" t="s">
        <v>2188</v>
      </c>
      <c r="B1430" s="779"/>
      <c r="C1430" s="779"/>
      <c r="D1430" s="779"/>
      <c r="E1430" s="779"/>
      <c r="F1430" s="779"/>
      <c r="G1430" s="779"/>
      <c r="H1430" s="779"/>
      <c r="I1430" s="779"/>
      <c r="J1430" s="77"/>
    </row>
    <row r="1431" spans="1:36" x14ac:dyDescent="0.25">
      <c r="A1431" s="64" t="s">
        <v>2128</v>
      </c>
      <c r="B1431" s="195" t="s">
        <v>2190</v>
      </c>
      <c r="C1431" s="79" t="s">
        <v>2191</v>
      </c>
      <c r="D1431" s="196">
        <f t="shared" ref="D1431:D1449" si="194">F1431*$F$58</f>
        <v>533.75</v>
      </c>
      <c r="E1431" s="52"/>
      <c r="F1431" s="158">
        <v>5</v>
      </c>
      <c r="G1431" s="52"/>
      <c r="H1431" s="67"/>
      <c r="I1431" s="68">
        <f t="shared" ref="I1431:I1477" si="195">H1431*D1431</f>
        <v>0</v>
      </c>
      <c r="J1431" s="11"/>
    </row>
    <row r="1432" spans="1:36" x14ac:dyDescent="0.25">
      <c r="A1432" s="64" t="s">
        <v>2128</v>
      </c>
      <c r="B1432" s="195" t="s">
        <v>2192</v>
      </c>
      <c r="C1432" s="79" t="s">
        <v>2193</v>
      </c>
      <c r="D1432" s="196">
        <f t="shared" si="194"/>
        <v>480.375</v>
      </c>
      <c r="E1432" s="52"/>
      <c r="F1432" s="158">
        <v>4.5</v>
      </c>
      <c r="G1432" s="52"/>
      <c r="H1432" s="67"/>
      <c r="I1432" s="68">
        <f t="shared" si="195"/>
        <v>0</v>
      </c>
      <c r="J1432" s="11"/>
    </row>
    <row r="1433" spans="1:36" s="81" customFormat="1" ht="26.4" x14ac:dyDescent="0.25">
      <c r="A1433" s="55" t="s">
        <v>2128</v>
      </c>
      <c r="B1433" s="164" t="s">
        <v>2194</v>
      </c>
      <c r="C1433" s="78" t="s">
        <v>2195</v>
      </c>
      <c r="D1433" s="261">
        <f t="shared" si="194"/>
        <v>533.75</v>
      </c>
      <c r="E1433" s="59"/>
      <c r="F1433" s="18">
        <v>5</v>
      </c>
      <c r="G1433" s="59"/>
      <c r="H1433" s="60"/>
      <c r="I1433" s="61">
        <f t="shared" si="195"/>
        <v>0</v>
      </c>
      <c r="J1433" s="11"/>
      <c r="K1433" s="9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</row>
    <row r="1434" spans="1:36" ht="26.4" x14ac:dyDescent="0.25">
      <c r="A1434" s="55" t="s">
        <v>2128</v>
      </c>
      <c r="B1434" s="164" t="s">
        <v>2196</v>
      </c>
      <c r="C1434" s="78" t="s">
        <v>2197</v>
      </c>
      <c r="D1434" s="261">
        <f t="shared" si="194"/>
        <v>480.375</v>
      </c>
      <c r="E1434" s="59"/>
      <c r="F1434" s="18">
        <v>4.5</v>
      </c>
      <c r="G1434" s="59"/>
      <c r="H1434" s="60"/>
      <c r="I1434" s="61">
        <f t="shared" si="195"/>
        <v>0</v>
      </c>
      <c r="J1434" s="11"/>
    </row>
    <row r="1435" spans="1:36" x14ac:dyDescent="0.25">
      <c r="A1435" s="64" t="s">
        <v>2128</v>
      </c>
      <c r="B1435" s="195" t="s">
        <v>2198</v>
      </c>
      <c r="C1435" s="79" t="s">
        <v>2199</v>
      </c>
      <c r="D1435" s="196">
        <f t="shared" si="194"/>
        <v>533.75</v>
      </c>
      <c r="E1435" s="52"/>
      <c r="F1435" s="158">
        <v>5</v>
      </c>
      <c r="G1435" s="52"/>
      <c r="H1435" s="67"/>
      <c r="I1435" s="68">
        <f t="shared" si="195"/>
        <v>0</v>
      </c>
      <c r="J1435" s="11"/>
    </row>
    <row r="1436" spans="1:36" x14ac:dyDescent="0.25">
      <c r="A1436" s="64" t="s">
        <v>2128</v>
      </c>
      <c r="B1436" s="195" t="s">
        <v>2200</v>
      </c>
      <c r="C1436" s="79" t="s">
        <v>2201</v>
      </c>
      <c r="D1436" s="196">
        <f t="shared" si="194"/>
        <v>480.375</v>
      </c>
      <c r="E1436" s="52"/>
      <c r="F1436" s="158">
        <v>4.5</v>
      </c>
      <c r="G1436" s="52"/>
      <c r="H1436" s="67"/>
      <c r="I1436" s="68">
        <f t="shared" si="195"/>
        <v>0</v>
      </c>
      <c r="J1436" s="11"/>
    </row>
    <row r="1437" spans="1:36" x14ac:dyDescent="0.25">
      <c r="A1437" s="55" t="s">
        <v>2128</v>
      </c>
      <c r="B1437" s="159" t="s">
        <v>2202</v>
      </c>
      <c r="C1437" s="78" t="s">
        <v>2203</v>
      </c>
      <c r="D1437" s="261">
        <f t="shared" si="194"/>
        <v>533.75</v>
      </c>
      <c r="E1437" s="59"/>
      <c r="F1437" s="18">
        <v>5</v>
      </c>
      <c r="G1437" s="59"/>
      <c r="H1437" s="60"/>
      <c r="I1437" s="61">
        <f t="shared" si="195"/>
        <v>0</v>
      </c>
      <c r="J1437" s="11"/>
    </row>
    <row r="1438" spans="1:36" x14ac:dyDescent="0.25">
      <c r="A1438" s="55" t="s">
        <v>2128</v>
      </c>
      <c r="B1438" s="159" t="s">
        <v>2204</v>
      </c>
      <c r="C1438" s="78" t="s">
        <v>2205</v>
      </c>
      <c r="D1438" s="261">
        <f t="shared" si="194"/>
        <v>480.375</v>
      </c>
      <c r="E1438" s="59"/>
      <c r="F1438" s="18">
        <v>4.5</v>
      </c>
      <c r="G1438" s="59"/>
      <c r="H1438" s="60"/>
      <c r="I1438" s="61">
        <f t="shared" si="195"/>
        <v>0</v>
      </c>
      <c r="J1438" s="11"/>
    </row>
    <row r="1439" spans="1:36" ht="26.4" x14ac:dyDescent="0.25">
      <c r="A1439" s="64" t="s">
        <v>2206</v>
      </c>
      <c r="B1439" s="195" t="s">
        <v>2207</v>
      </c>
      <c r="C1439" s="79" t="s">
        <v>2208</v>
      </c>
      <c r="D1439" s="196">
        <f t="shared" si="194"/>
        <v>480.375</v>
      </c>
      <c r="E1439" s="52"/>
      <c r="F1439" s="158">
        <v>4.5</v>
      </c>
      <c r="G1439" s="52"/>
      <c r="H1439" s="67"/>
      <c r="I1439" s="68">
        <f t="shared" si="195"/>
        <v>0</v>
      </c>
      <c r="J1439" s="11"/>
    </row>
    <row r="1440" spans="1:36" ht="26.4" x14ac:dyDescent="0.25">
      <c r="A1440" s="65" t="s">
        <v>2206</v>
      </c>
      <c r="B1440" s="195" t="s">
        <v>2209</v>
      </c>
      <c r="C1440" s="66" t="s">
        <v>2210</v>
      </c>
      <c r="D1440" s="196">
        <f t="shared" si="194"/>
        <v>533.75</v>
      </c>
      <c r="E1440" s="197"/>
      <c r="F1440" s="178">
        <v>5</v>
      </c>
      <c r="G1440" s="91"/>
      <c r="H1440" s="92"/>
      <c r="I1440" s="54">
        <f t="shared" si="195"/>
        <v>0</v>
      </c>
      <c r="J1440" s="11"/>
    </row>
    <row r="1441" spans="1:36" ht="26.4" x14ac:dyDescent="0.25">
      <c r="A1441" s="65" t="s">
        <v>2206</v>
      </c>
      <c r="B1441" s="195" t="s">
        <v>2087</v>
      </c>
      <c r="C1441" s="66" t="s">
        <v>2211</v>
      </c>
      <c r="D1441" s="196">
        <f t="shared" si="194"/>
        <v>480.375</v>
      </c>
      <c r="E1441" s="197"/>
      <c r="F1441" s="178">
        <v>4.5</v>
      </c>
      <c r="G1441" s="91"/>
      <c r="H1441" s="92"/>
      <c r="I1441" s="54">
        <f t="shared" si="195"/>
        <v>0</v>
      </c>
      <c r="J1441" s="11"/>
    </row>
    <row r="1442" spans="1:36" s="81" customFormat="1" x14ac:dyDescent="0.25">
      <c r="A1442" s="56" t="s">
        <v>2206</v>
      </c>
      <c r="B1442" s="164" t="s">
        <v>2212</v>
      </c>
      <c r="C1442" s="57" t="s">
        <v>2213</v>
      </c>
      <c r="D1442" s="261">
        <f t="shared" si="194"/>
        <v>533.75</v>
      </c>
      <c r="E1442" s="166"/>
      <c r="F1442" s="167">
        <v>5</v>
      </c>
      <c r="G1442" s="113"/>
      <c r="H1442" s="114"/>
      <c r="I1442" s="115">
        <f t="shared" si="195"/>
        <v>0</v>
      </c>
      <c r="J1442" s="11"/>
      <c r="K1442" s="9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</row>
    <row r="1443" spans="1:36" s="81" customFormat="1" x14ac:dyDescent="0.25">
      <c r="A1443" s="56" t="s">
        <v>2206</v>
      </c>
      <c r="B1443" s="164" t="s">
        <v>2089</v>
      </c>
      <c r="C1443" s="57" t="s">
        <v>2214</v>
      </c>
      <c r="D1443" s="261">
        <f t="shared" si="194"/>
        <v>480.375</v>
      </c>
      <c r="E1443" s="166"/>
      <c r="F1443" s="167">
        <v>4.5</v>
      </c>
      <c r="G1443" s="113"/>
      <c r="H1443" s="114"/>
      <c r="I1443" s="115">
        <f t="shared" si="195"/>
        <v>0</v>
      </c>
      <c r="J1443" s="11"/>
      <c r="K1443" s="9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</row>
    <row r="1444" spans="1:36" s="81" customFormat="1" ht="26.4" x14ac:dyDescent="0.25">
      <c r="A1444" s="65" t="s">
        <v>2206</v>
      </c>
      <c r="B1444" s="195" t="s">
        <v>2215</v>
      </c>
      <c r="C1444" s="66" t="s">
        <v>2216</v>
      </c>
      <c r="D1444" s="196">
        <f t="shared" si="194"/>
        <v>533.75</v>
      </c>
      <c r="E1444" s="197"/>
      <c r="F1444" s="178">
        <v>5</v>
      </c>
      <c r="G1444" s="91"/>
      <c r="H1444" s="92"/>
      <c r="I1444" s="54">
        <f t="shared" si="195"/>
        <v>0</v>
      </c>
      <c r="J1444" s="11"/>
      <c r="K1444" s="9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</row>
    <row r="1445" spans="1:36" s="81" customFormat="1" ht="26.4" x14ac:dyDescent="0.25">
      <c r="A1445" s="65" t="s">
        <v>2206</v>
      </c>
      <c r="B1445" s="195" t="s">
        <v>2217</v>
      </c>
      <c r="C1445" s="66" t="s">
        <v>2218</v>
      </c>
      <c r="D1445" s="196">
        <f t="shared" si="194"/>
        <v>480.375</v>
      </c>
      <c r="E1445" s="197"/>
      <c r="F1445" s="178">
        <v>4.5</v>
      </c>
      <c r="G1445" s="91"/>
      <c r="H1445" s="92"/>
      <c r="I1445" s="54">
        <f t="shared" si="195"/>
        <v>0</v>
      </c>
      <c r="J1445" s="11"/>
      <c r="K1445" s="9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</row>
    <row r="1446" spans="1:36" s="81" customFormat="1" ht="26.4" x14ac:dyDescent="0.25">
      <c r="A1446" s="56" t="s">
        <v>2206</v>
      </c>
      <c r="B1446" s="164" t="s">
        <v>2219</v>
      </c>
      <c r="C1446" s="57" t="s">
        <v>2220</v>
      </c>
      <c r="D1446" s="261">
        <f t="shared" si="194"/>
        <v>533.75</v>
      </c>
      <c r="E1446" s="166"/>
      <c r="F1446" s="167">
        <v>5</v>
      </c>
      <c r="G1446" s="113"/>
      <c r="H1446" s="114"/>
      <c r="I1446" s="115">
        <f t="shared" si="195"/>
        <v>0</v>
      </c>
      <c r="J1446" s="11"/>
      <c r="K1446" s="9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</row>
    <row r="1447" spans="1:36" s="81" customFormat="1" ht="26.4" x14ac:dyDescent="0.25">
      <c r="A1447" s="56" t="s">
        <v>2206</v>
      </c>
      <c r="B1447" s="164" t="s">
        <v>2221</v>
      </c>
      <c r="C1447" s="57" t="s">
        <v>2222</v>
      </c>
      <c r="D1447" s="261">
        <f t="shared" si="194"/>
        <v>480.375</v>
      </c>
      <c r="E1447" s="166"/>
      <c r="F1447" s="167">
        <v>4.5</v>
      </c>
      <c r="G1447" s="113"/>
      <c r="H1447" s="114"/>
      <c r="I1447" s="115">
        <f t="shared" si="195"/>
        <v>0</v>
      </c>
      <c r="J1447" s="11"/>
      <c r="K1447" s="9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</row>
    <row r="1448" spans="1:36" s="81" customFormat="1" ht="26.4" x14ac:dyDescent="0.25">
      <c r="A1448" s="65" t="s">
        <v>2206</v>
      </c>
      <c r="B1448" s="195" t="s">
        <v>2223</v>
      </c>
      <c r="C1448" s="66" t="s">
        <v>2224</v>
      </c>
      <c r="D1448" s="196">
        <f t="shared" si="194"/>
        <v>533.75</v>
      </c>
      <c r="E1448" s="197"/>
      <c r="F1448" s="178">
        <v>5</v>
      </c>
      <c r="G1448" s="91"/>
      <c r="H1448" s="92"/>
      <c r="I1448" s="54">
        <f t="shared" si="195"/>
        <v>0</v>
      </c>
      <c r="J1448" s="11"/>
      <c r="K1448" s="9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</row>
    <row r="1449" spans="1:36" s="81" customFormat="1" ht="26.4" x14ac:dyDescent="0.25">
      <c r="A1449" s="65" t="s">
        <v>2206</v>
      </c>
      <c r="B1449" s="195" t="s">
        <v>2225</v>
      </c>
      <c r="C1449" s="66" t="s">
        <v>2226</v>
      </c>
      <c r="D1449" s="196">
        <f t="shared" si="194"/>
        <v>480.375</v>
      </c>
      <c r="E1449" s="197"/>
      <c r="F1449" s="178">
        <v>4.5</v>
      </c>
      <c r="G1449" s="91"/>
      <c r="H1449" s="92"/>
      <c r="I1449" s="54">
        <f t="shared" si="195"/>
        <v>0</v>
      </c>
      <c r="J1449" s="11"/>
      <c r="K1449" s="9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</row>
    <row r="1450" spans="1:36" s="81" customFormat="1" ht="26.4" x14ac:dyDescent="0.25">
      <c r="A1450" s="65" t="s">
        <v>2206</v>
      </c>
      <c r="B1450" s="195" t="s">
        <v>4669</v>
      </c>
      <c r="C1450" s="66" t="s">
        <v>4672</v>
      </c>
      <c r="D1450" s="196">
        <f>E1450*$E$58</f>
        <v>712.25</v>
      </c>
      <c r="E1450" s="197">
        <v>7</v>
      </c>
      <c r="F1450" s="178"/>
      <c r="G1450" s="91"/>
      <c r="H1450" s="92"/>
      <c r="I1450" s="54">
        <f t="shared" ref="I1450:I1451" si="196">H1450*D1450</f>
        <v>0</v>
      </c>
      <c r="J1450" s="11"/>
      <c r="K1450" s="9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</row>
    <row r="1451" spans="1:36" s="81" customFormat="1" ht="26.4" x14ac:dyDescent="0.25">
      <c r="A1451" s="65" t="s">
        <v>2206</v>
      </c>
      <c r="B1451" s="195" t="s">
        <v>4670</v>
      </c>
      <c r="C1451" s="66" t="s">
        <v>4673</v>
      </c>
      <c r="D1451" s="196">
        <f>E1451*$E$58</f>
        <v>712.25</v>
      </c>
      <c r="E1451" s="197">
        <v>7</v>
      </c>
      <c r="F1451" s="178"/>
      <c r="G1451" s="91"/>
      <c r="H1451" s="92"/>
      <c r="I1451" s="54">
        <f t="shared" si="196"/>
        <v>0</v>
      </c>
      <c r="J1451" s="11"/>
      <c r="K1451" s="9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</row>
    <row r="1452" spans="1:36" s="81" customFormat="1" ht="26.4" x14ac:dyDescent="0.25">
      <c r="A1452" s="65" t="s">
        <v>2206</v>
      </c>
      <c r="B1452" s="195" t="s">
        <v>4671</v>
      </c>
      <c r="C1452" s="66" t="s">
        <v>4674</v>
      </c>
      <c r="D1452" s="196">
        <v>400</v>
      </c>
      <c r="E1452" s="197"/>
      <c r="F1452" s="178"/>
      <c r="G1452" s="91"/>
      <c r="H1452" s="92"/>
      <c r="I1452" s="54">
        <f>D1452*H1452</f>
        <v>0</v>
      </c>
      <c r="J1452" s="11"/>
      <c r="K1452" s="9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</row>
    <row r="1453" spans="1:36" s="81" customFormat="1" ht="26.4" x14ac:dyDescent="0.25">
      <c r="A1453" s="56" t="s">
        <v>2206</v>
      </c>
      <c r="B1453" s="164" t="s">
        <v>4390</v>
      </c>
      <c r="C1453" s="57" t="s">
        <v>4392</v>
      </c>
      <c r="D1453" s="261">
        <f t="shared" ref="D1453:D1454" si="197">F1453*$F$58</f>
        <v>533.75</v>
      </c>
      <c r="E1453" s="166"/>
      <c r="F1453" s="167">
        <v>5</v>
      </c>
      <c r="G1453" s="113"/>
      <c r="H1453" s="114"/>
      <c r="I1453" s="115">
        <f t="shared" ref="I1453:I1456" si="198">H1453*D1453</f>
        <v>0</v>
      </c>
      <c r="J1453" s="11"/>
      <c r="K1453" s="9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</row>
    <row r="1454" spans="1:36" s="81" customFormat="1" ht="26.4" x14ac:dyDescent="0.25">
      <c r="A1454" s="56" t="s">
        <v>2206</v>
      </c>
      <c r="B1454" s="164" t="s">
        <v>4391</v>
      </c>
      <c r="C1454" s="57" t="s">
        <v>4393</v>
      </c>
      <c r="D1454" s="261">
        <f t="shared" si="197"/>
        <v>480.375</v>
      </c>
      <c r="E1454" s="166"/>
      <c r="F1454" s="167">
        <v>4.5</v>
      </c>
      <c r="G1454" s="113"/>
      <c r="H1454" s="114"/>
      <c r="I1454" s="115">
        <f t="shared" si="198"/>
        <v>0</v>
      </c>
      <c r="J1454" s="11"/>
      <c r="K1454" s="9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</row>
    <row r="1455" spans="1:36" s="81" customFormat="1" x14ac:dyDescent="0.25">
      <c r="A1455" s="64" t="s">
        <v>4720</v>
      </c>
      <c r="B1455" s="162" t="s">
        <v>1179</v>
      </c>
      <c r="C1455" s="79" t="s">
        <v>4721</v>
      </c>
      <c r="D1455" s="196">
        <v>400</v>
      </c>
      <c r="E1455" s="197"/>
      <c r="F1455" s="158"/>
      <c r="G1455" s="52"/>
      <c r="H1455" s="67"/>
      <c r="I1455" s="68">
        <f t="shared" si="198"/>
        <v>0</v>
      </c>
      <c r="J1455" s="11"/>
      <c r="K1455" s="9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</row>
    <row r="1456" spans="1:36" s="81" customFormat="1" x14ac:dyDescent="0.25">
      <c r="A1456" s="56" t="s">
        <v>4720</v>
      </c>
      <c r="B1456" s="164" t="s">
        <v>1179</v>
      </c>
      <c r="C1456" s="57" t="s">
        <v>4722</v>
      </c>
      <c r="D1456" s="261">
        <v>400</v>
      </c>
      <c r="E1456" s="166"/>
      <c r="F1456" s="167"/>
      <c r="G1456" s="113"/>
      <c r="H1456" s="114"/>
      <c r="I1456" s="115">
        <f t="shared" si="198"/>
        <v>0</v>
      </c>
      <c r="J1456" s="11"/>
      <c r="K1456" s="9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</row>
    <row r="1457" spans="1:10" x14ac:dyDescent="0.25">
      <c r="A1457" s="56" t="s">
        <v>2075</v>
      </c>
      <c r="B1457" s="164" t="s">
        <v>4474</v>
      </c>
      <c r="C1457" s="57" t="s">
        <v>2227</v>
      </c>
      <c r="D1457" s="261">
        <v>160</v>
      </c>
      <c r="E1457" s="166"/>
      <c r="F1457" s="167"/>
      <c r="G1457" s="113"/>
      <c r="H1457" s="114"/>
      <c r="I1457" s="115">
        <f t="shared" si="195"/>
        <v>0</v>
      </c>
      <c r="J1457" s="11"/>
    </row>
    <row r="1458" spans="1:10" x14ac:dyDescent="0.25">
      <c r="A1458" s="56" t="s">
        <v>2075</v>
      </c>
      <c r="B1458" s="164" t="s">
        <v>4475</v>
      </c>
      <c r="C1458" s="57" t="s">
        <v>2228</v>
      </c>
      <c r="D1458" s="261">
        <v>170</v>
      </c>
      <c r="E1458" s="166"/>
      <c r="F1458" s="167"/>
      <c r="G1458" s="113"/>
      <c r="H1458" s="114"/>
      <c r="I1458" s="115">
        <f t="shared" si="195"/>
        <v>0</v>
      </c>
      <c r="J1458" s="11"/>
    </row>
    <row r="1459" spans="1:10" x14ac:dyDescent="0.25">
      <c r="A1459" s="64" t="s">
        <v>2075</v>
      </c>
      <c r="B1459" s="162" t="s">
        <v>4476</v>
      </c>
      <c r="C1459" s="79" t="s">
        <v>2229</v>
      </c>
      <c r="D1459" s="196">
        <v>160</v>
      </c>
      <c r="E1459" s="197"/>
      <c r="F1459" s="158"/>
      <c r="G1459" s="52"/>
      <c r="H1459" s="67"/>
      <c r="I1459" s="68">
        <f t="shared" si="195"/>
        <v>0</v>
      </c>
      <c r="J1459" s="11"/>
    </row>
    <row r="1460" spans="1:10" x14ac:dyDescent="0.25">
      <c r="A1460" s="64" t="s">
        <v>2075</v>
      </c>
      <c r="B1460" s="162" t="s">
        <v>4477</v>
      </c>
      <c r="C1460" s="79" t="s">
        <v>2230</v>
      </c>
      <c r="D1460" s="196">
        <v>300</v>
      </c>
      <c r="E1460" s="197"/>
      <c r="F1460" s="158"/>
      <c r="G1460" s="52"/>
      <c r="H1460" s="67"/>
      <c r="I1460" s="68">
        <f t="shared" si="195"/>
        <v>0</v>
      </c>
      <c r="J1460" s="11"/>
    </row>
    <row r="1461" spans="1:10" x14ac:dyDescent="0.25">
      <c r="A1461" s="56" t="s">
        <v>2075</v>
      </c>
      <c r="B1461" s="164" t="s">
        <v>2231</v>
      </c>
      <c r="C1461" s="57" t="s">
        <v>2232</v>
      </c>
      <c r="D1461" s="261">
        <v>300</v>
      </c>
      <c r="E1461" s="166"/>
      <c r="F1461" s="167"/>
      <c r="G1461" s="113"/>
      <c r="H1461" s="114"/>
      <c r="I1461" s="115">
        <f t="shared" si="195"/>
        <v>0</v>
      </c>
      <c r="J1461" s="11"/>
    </row>
    <row r="1462" spans="1:10" x14ac:dyDescent="0.25">
      <c r="A1462" s="56" t="s">
        <v>2075</v>
      </c>
      <c r="B1462" s="164" t="s">
        <v>2233</v>
      </c>
      <c r="C1462" s="57" t="s">
        <v>2234</v>
      </c>
      <c r="D1462" s="261">
        <v>300</v>
      </c>
      <c r="E1462" s="166"/>
      <c r="F1462" s="167"/>
      <c r="G1462" s="113"/>
      <c r="H1462" s="114"/>
      <c r="I1462" s="115">
        <f t="shared" si="195"/>
        <v>0</v>
      </c>
      <c r="J1462" s="11"/>
    </row>
    <row r="1463" spans="1:10" x14ac:dyDescent="0.25">
      <c r="A1463" s="56" t="s">
        <v>2075</v>
      </c>
      <c r="B1463" s="164" t="s">
        <v>2235</v>
      </c>
      <c r="C1463" s="57" t="s">
        <v>2236</v>
      </c>
      <c r="D1463" s="261">
        <v>300</v>
      </c>
      <c r="E1463" s="166"/>
      <c r="F1463" s="167"/>
      <c r="G1463" s="113"/>
      <c r="H1463" s="114"/>
      <c r="I1463" s="115">
        <f t="shared" si="195"/>
        <v>0</v>
      </c>
      <c r="J1463" s="11"/>
    </row>
    <row r="1464" spans="1:10" x14ac:dyDescent="0.25">
      <c r="A1464" s="79" t="s">
        <v>2075</v>
      </c>
      <c r="B1464" s="195" t="s">
        <v>2237</v>
      </c>
      <c r="C1464" s="66" t="s">
        <v>2238</v>
      </c>
      <c r="D1464" s="196">
        <v>300</v>
      </c>
      <c r="E1464" s="197"/>
      <c r="F1464" s="178"/>
      <c r="G1464" s="91"/>
      <c r="H1464" s="92"/>
      <c r="I1464" s="54">
        <f t="shared" si="195"/>
        <v>0</v>
      </c>
      <c r="J1464" s="11"/>
    </row>
    <row r="1465" spans="1:10" x14ac:dyDescent="0.25">
      <c r="A1465" s="65" t="s">
        <v>2075</v>
      </c>
      <c r="B1465" s="195" t="s">
        <v>2239</v>
      </c>
      <c r="C1465" s="66" t="s">
        <v>2240</v>
      </c>
      <c r="D1465" s="196">
        <v>300</v>
      </c>
      <c r="E1465" s="197"/>
      <c r="F1465" s="178"/>
      <c r="G1465" s="91"/>
      <c r="H1465" s="92"/>
      <c r="I1465" s="54">
        <f t="shared" si="195"/>
        <v>0</v>
      </c>
      <c r="J1465" s="11"/>
    </row>
    <row r="1466" spans="1:10" x14ac:dyDescent="0.25">
      <c r="A1466" s="65" t="s">
        <v>2075</v>
      </c>
      <c r="B1466" s="195" t="s">
        <v>2241</v>
      </c>
      <c r="C1466" s="66" t="s">
        <v>2242</v>
      </c>
      <c r="D1466" s="196">
        <v>300</v>
      </c>
      <c r="E1466" s="197"/>
      <c r="F1466" s="178"/>
      <c r="G1466" s="91"/>
      <c r="H1466" s="92"/>
      <c r="I1466" s="54">
        <f t="shared" si="195"/>
        <v>0</v>
      </c>
      <c r="J1466" s="11"/>
    </row>
    <row r="1467" spans="1:10" x14ac:dyDescent="0.25">
      <c r="A1467" s="56" t="s">
        <v>2075</v>
      </c>
      <c r="B1467" s="164" t="s">
        <v>2243</v>
      </c>
      <c r="C1467" s="57" t="s">
        <v>2244</v>
      </c>
      <c r="D1467" s="261">
        <v>300</v>
      </c>
      <c r="E1467" s="166"/>
      <c r="F1467" s="167"/>
      <c r="G1467" s="113"/>
      <c r="H1467" s="114"/>
      <c r="I1467" s="115">
        <f t="shared" si="195"/>
        <v>0</v>
      </c>
      <c r="J1467" s="11"/>
    </row>
    <row r="1468" spans="1:10" x14ac:dyDescent="0.25">
      <c r="A1468" s="56" t="s">
        <v>2075</v>
      </c>
      <c r="B1468" s="164" t="s">
        <v>2245</v>
      </c>
      <c r="C1468" s="57" t="s">
        <v>2246</v>
      </c>
      <c r="D1468" s="261">
        <v>300</v>
      </c>
      <c r="E1468" s="166"/>
      <c r="F1468" s="167"/>
      <c r="G1468" s="113"/>
      <c r="H1468" s="114"/>
      <c r="I1468" s="115">
        <f t="shared" si="195"/>
        <v>0</v>
      </c>
      <c r="J1468" s="11"/>
    </row>
    <row r="1469" spans="1:10" x14ac:dyDescent="0.25">
      <c r="A1469" s="64" t="s">
        <v>2075</v>
      </c>
      <c r="B1469" s="162" t="s">
        <v>2247</v>
      </c>
      <c r="C1469" s="79" t="s">
        <v>2248</v>
      </c>
      <c r="D1469" s="196">
        <v>300</v>
      </c>
      <c r="E1469" s="197"/>
      <c r="F1469" s="158"/>
      <c r="G1469" s="52"/>
      <c r="H1469" s="67"/>
      <c r="I1469" s="68">
        <f t="shared" si="195"/>
        <v>0</v>
      </c>
      <c r="J1469" s="11"/>
    </row>
    <row r="1470" spans="1:10" x14ac:dyDescent="0.25">
      <c r="A1470" s="64" t="s">
        <v>2075</v>
      </c>
      <c r="B1470" s="162" t="s">
        <v>2249</v>
      </c>
      <c r="C1470" s="79" t="s">
        <v>2250</v>
      </c>
      <c r="D1470" s="196">
        <v>300</v>
      </c>
      <c r="E1470" s="197"/>
      <c r="F1470" s="158"/>
      <c r="G1470" s="52"/>
      <c r="H1470" s="67"/>
      <c r="I1470" s="68">
        <f t="shared" si="195"/>
        <v>0</v>
      </c>
      <c r="J1470" s="11"/>
    </row>
    <row r="1471" spans="1:10" x14ac:dyDescent="0.25">
      <c r="A1471" s="56" t="s">
        <v>2075</v>
      </c>
      <c r="B1471" s="164" t="s">
        <v>2251</v>
      </c>
      <c r="C1471" s="57" t="s">
        <v>2252</v>
      </c>
      <c r="D1471" s="261">
        <v>300</v>
      </c>
      <c r="E1471" s="166"/>
      <c r="F1471" s="167"/>
      <c r="G1471" s="113"/>
      <c r="H1471" s="114"/>
      <c r="I1471" s="115">
        <f t="shared" si="195"/>
        <v>0</v>
      </c>
      <c r="J1471" s="11"/>
    </row>
    <row r="1472" spans="1:10" x14ac:dyDescent="0.25">
      <c r="A1472" s="56" t="s">
        <v>2075</v>
      </c>
      <c r="B1472" s="164" t="s">
        <v>2253</v>
      </c>
      <c r="C1472" s="57" t="s">
        <v>2254</v>
      </c>
      <c r="D1472" s="261">
        <v>300</v>
      </c>
      <c r="E1472" s="166"/>
      <c r="F1472" s="167"/>
      <c r="G1472" s="113"/>
      <c r="H1472" s="114"/>
      <c r="I1472" s="115">
        <f t="shared" si="195"/>
        <v>0</v>
      </c>
      <c r="J1472" s="11"/>
    </row>
    <row r="1473" spans="1:31" s="183" customFormat="1" ht="26.4" x14ac:dyDescent="0.25">
      <c r="A1473" s="64" t="s">
        <v>188</v>
      </c>
      <c r="B1473" s="162" t="s">
        <v>2255</v>
      </c>
      <c r="C1473" s="79" t="s">
        <v>2256</v>
      </c>
      <c r="D1473" s="90">
        <f>E1473*$E$58</f>
        <v>711.23250000000007</v>
      </c>
      <c r="E1473" s="197">
        <v>6.99</v>
      </c>
      <c r="F1473" s="158"/>
      <c r="G1473" s="52"/>
      <c r="H1473" s="67"/>
      <c r="I1473" s="68">
        <f t="shared" si="195"/>
        <v>0</v>
      </c>
      <c r="J1473" s="11"/>
      <c r="K1473" s="9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</row>
    <row r="1474" spans="1:31" s="183" customFormat="1" ht="26.4" x14ac:dyDescent="0.25">
      <c r="A1474" s="64" t="s">
        <v>26</v>
      </c>
      <c r="B1474" s="162" t="s">
        <v>4863</v>
      </c>
      <c r="C1474" s="79" t="s">
        <v>4862</v>
      </c>
      <c r="D1474" s="90">
        <f>E1474*$E$58</f>
        <v>814</v>
      </c>
      <c r="E1474" s="197">
        <v>8</v>
      </c>
      <c r="F1474" s="158"/>
      <c r="G1474" s="52"/>
      <c r="H1474" s="67"/>
      <c r="I1474" s="68">
        <f t="shared" ref="I1474" si="199">H1474*D1474</f>
        <v>0</v>
      </c>
      <c r="J1474" s="11"/>
      <c r="K1474" s="9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</row>
    <row r="1475" spans="1:31" s="183" customFormat="1" x14ac:dyDescent="0.25">
      <c r="A1475" s="55" t="s">
        <v>2091</v>
      </c>
      <c r="B1475" s="159" t="s">
        <v>2257</v>
      </c>
      <c r="C1475" s="78" t="s">
        <v>2258</v>
      </c>
      <c r="D1475" s="261">
        <f>F1475*$F$58</f>
        <v>533.75</v>
      </c>
      <c r="E1475" s="166"/>
      <c r="F1475" s="18">
        <v>5</v>
      </c>
      <c r="G1475" s="59"/>
      <c r="H1475" s="60"/>
      <c r="I1475" s="61">
        <f t="shared" si="195"/>
        <v>0</v>
      </c>
      <c r="J1475" s="11"/>
      <c r="K1475" s="9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</row>
    <row r="1476" spans="1:31" s="183" customFormat="1" ht="26.4" x14ac:dyDescent="0.25">
      <c r="A1476" s="55" t="s">
        <v>2091</v>
      </c>
      <c r="B1476" s="159" t="s">
        <v>2259</v>
      </c>
      <c r="C1476" s="78" t="s">
        <v>2260</v>
      </c>
      <c r="D1476" s="261">
        <f>F1476*$F$58</f>
        <v>533.75</v>
      </c>
      <c r="E1476" s="166"/>
      <c r="F1476" s="18">
        <v>5</v>
      </c>
      <c r="G1476" s="59"/>
      <c r="H1476" s="60"/>
      <c r="I1476" s="61">
        <f t="shared" si="195"/>
        <v>0</v>
      </c>
      <c r="J1476" s="11"/>
      <c r="K1476" s="9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</row>
    <row r="1477" spans="1:31" s="183" customFormat="1" ht="26.4" x14ac:dyDescent="0.25">
      <c r="A1477" s="55" t="s">
        <v>2091</v>
      </c>
      <c r="B1477" s="159" t="s">
        <v>2261</v>
      </c>
      <c r="C1477" s="78" t="s">
        <v>2262</v>
      </c>
      <c r="D1477" s="261">
        <f>F1477*$F$58</f>
        <v>533.75</v>
      </c>
      <c r="E1477" s="166"/>
      <c r="F1477" s="18">
        <v>5</v>
      </c>
      <c r="G1477" s="59"/>
      <c r="H1477" s="60"/>
      <c r="I1477" s="61">
        <f t="shared" si="195"/>
        <v>0</v>
      </c>
      <c r="J1477" s="11"/>
      <c r="K1477" s="9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</row>
    <row r="1478" spans="1:31" s="183" customFormat="1" x14ac:dyDescent="0.25">
      <c r="A1478" s="64" t="s">
        <v>1199</v>
      </c>
      <c r="B1478" s="162" t="s">
        <v>2263</v>
      </c>
      <c r="C1478" s="79" t="s">
        <v>2264</v>
      </c>
      <c r="D1478" s="63">
        <f>F1478*F58</f>
        <v>533.75</v>
      </c>
      <c r="E1478" s="52"/>
      <c r="F1478" s="158">
        <v>5</v>
      </c>
      <c r="G1478" s="52"/>
      <c r="H1478" s="67"/>
      <c r="I1478" s="68">
        <f t="shared" ref="I1478:I1483" si="200">H1478*D1478</f>
        <v>0</v>
      </c>
      <c r="J1478" s="11"/>
      <c r="K1478" s="9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</row>
    <row r="1479" spans="1:31" x14ac:dyDescent="0.25">
      <c r="A1479" s="85" t="s">
        <v>1199</v>
      </c>
      <c r="B1479" s="172" t="s">
        <v>2265</v>
      </c>
      <c r="C1479" s="95" t="s">
        <v>2266</v>
      </c>
      <c r="D1479" s="408">
        <f>F1479*F58</f>
        <v>427</v>
      </c>
      <c r="E1479" s="86"/>
      <c r="F1479" s="200">
        <v>4</v>
      </c>
      <c r="G1479" s="86"/>
      <c r="H1479" s="123"/>
      <c r="I1479" s="99">
        <f t="shared" si="200"/>
        <v>0</v>
      </c>
      <c r="J1479" s="11"/>
    </row>
    <row r="1480" spans="1:31" s="183" customFormat="1" x14ac:dyDescent="0.25">
      <c r="A1480" s="55" t="s">
        <v>1199</v>
      </c>
      <c r="B1480" s="189" t="s">
        <v>2267</v>
      </c>
      <c r="C1480" s="78" t="s">
        <v>2268</v>
      </c>
      <c r="D1480" s="341">
        <f t="shared" ref="D1480:D1491" si="201">F1480*$F$58</f>
        <v>533.75</v>
      </c>
      <c r="E1480" s="59"/>
      <c r="F1480" s="18">
        <v>5</v>
      </c>
      <c r="G1480" s="59"/>
      <c r="H1480" s="60"/>
      <c r="I1480" s="61">
        <f t="shared" si="200"/>
        <v>0</v>
      </c>
      <c r="J1480" s="11"/>
      <c r="K1480" s="9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</row>
    <row r="1481" spans="1:31" x14ac:dyDescent="0.25">
      <c r="A1481" s="83" t="s">
        <v>1199</v>
      </c>
      <c r="B1481" s="189" t="s">
        <v>2269</v>
      </c>
      <c r="C1481" s="190" t="s">
        <v>2270</v>
      </c>
      <c r="D1481" s="341">
        <f t="shared" si="201"/>
        <v>427</v>
      </c>
      <c r="E1481" s="84"/>
      <c r="F1481" s="264">
        <v>4</v>
      </c>
      <c r="G1481" s="84"/>
      <c r="H1481" s="148"/>
      <c r="I1481" s="149">
        <f t="shared" si="200"/>
        <v>0</v>
      </c>
      <c r="J1481" s="11"/>
    </row>
    <row r="1482" spans="1:31" ht="26.4" x14ac:dyDescent="0.25">
      <c r="A1482" s="64" t="s">
        <v>1199</v>
      </c>
      <c r="B1482" s="172" t="s">
        <v>2271</v>
      </c>
      <c r="C1482" s="79" t="s">
        <v>2272</v>
      </c>
      <c r="D1482" s="408">
        <f t="shared" si="201"/>
        <v>533.75</v>
      </c>
      <c r="E1482" s="52"/>
      <c r="F1482" s="158">
        <v>5</v>
      </c>
      <c r="G1482" s="52"/>
      <c r="H1482" s="67"/>
      <c r="I1482" s="68">
        <f t="shared" si="200"/>
        <v>0</v>
      </c>
      <c r="J1482" s="11"/>
    </row>
    <row r="1483" spans="1:31" ht="26.4" x14ac:dyDescent="0.25">
      <c r="A1483" s="85" t="s">
        <v>1199</v>
      </c>
      <c r="B1483" s="172" t="s">
        <v>2273</v>
      </c>
      <c r="C1483" s="95" t="s">
        <v>2274</v>
      </c>
      <c r="D1483" s="408">
        <f t="shared" si="201"/>
        <v>427</v>
      </c>
      <c r="E1483" s="86"/>
      <c r="F1483" s="200">
        <v>4</v>
      </c>
      <c r="G1483" s="86"/>
      <c r="H1483" s="123"/>
      <c r="I1483" s="99">
        <f t="shared" si="200"/>
        <v>0</v>
      </c>
      <c r="J1483" s="11"/>
    </row>
    <row r="1484" spans="1:31" ht="26.4" x14ac:dyDescent="0.25">
      <c r="A1484" s="83" t="s">
        <v>26</v>
      </c>
      <c r="B1484" s="189" t="s">
        <v>2275</v>
      </c>
      <c r="C1484" s="190" t="s">
        <v>2276</v>
      </c>
      <c r="D1484" s="341">
        <f t="shared" si="201"/>
        <v>533.75</v>
      </c>
      <c r="E1484" s="84"/>
      <c r="F1484" s="264">
        <v>5</v>
      </c>
      <c r="G1484" s="84"/>
      <c r="H1484" s="148"/>
      <c r="I1484" s="149">
        <f>D1484*H1484</f>
        <v>0</v>
      </c>
      <c r="J1484" s="11"/>
    </row>
    <row r="1485" spans="1:31" ht="26.4" x14ac:dyDescent="0.25">
      <c r="A1485" s="55" t="s">
        <v>26</v>
      </c>
      <c r="B1485" s="189" t="s">
        <v>2277</v>
      </c>
      <c r="C1485" s="78" t="s">
        <v>2278</v>
      </c>
      <c r="D1485" s="341">
        <f t="shared" si="201"/>
        <v>533.75</v>
      </c>
      <c r="E1485" s="59"/>
      <c r="F1485" s="18">
        <v>5</v>
      </c>
      <c r="G1485" s="59"/>
      <c r="H1485" s="60"/>
      <c r="I1485" s="61">
        <f t="shared" ref="I1485:I1493" si="202">H1485*D1485</f>
        <v>0</v>
      </c>
      <c r="J1485" s="11"/>
    </row>
    <row r="1486" spans="1:31" ht="26.4" x14ac:dyDescent="0.25">
      <c r="A1486" s="85" t="s">
        <v>26</v>
      </c>
      <c r="B1486" s="172" t="s">
        <v>2279</v>
      </c>
      <c r="C1486" s="95" t="s">
        <v>2280</v>
      </c>
      <c r="D1486" s="408">
        <f t="shared" si="201"/>
        <v>533.75</v>
      </c>
      <c r="E1486" s="86"/>
      <c r="F1486" s="200">
        <v>5</v>
      </c>
      <c r="G1486" s="86"/>
      <c r="H1486" s="123"/>
      <c r="I1486" s="99">
        <f t="shared" si="202"/>
        <v>0</v>
      </c>
      <c r="J1486" s="11"/>
    </row>
    <row r="1487" spans="1:31" ht="26.4" x14ac:dyDescent="0.25">
      <c r="A1487" s="85" t="s">
        <v>26</v>
      </c>
      <c r="B1487" s="172" t="s">
        <v>2281</v>
      </c>
      <c r="C1487" s="95" t="s">
        <v>2282</v>
      </c>
      <c r="D1487" s="408">
        <f t="shared" si="201"/>
        <v>533.75</v>
      </c>
      <c r="E1487" s="86"/>
      <c r="F1487" s="200">
        <v>5</v>
      </c>
      <c r="G1487" s="86"/>
      <c r="H1487" s="123"/>
      <c r="I1487" s="99">
        <f t="shared" si="202"/>
        <v>0</v>
      </c>
      <c r="J1487" s="11"/>
    </row>
    <row r="1488" spans="1:31" ht="26.4" x14ac:dyDescent="0.25">
      <c r="A1488" s="83" t="s">
        <v>26</v>
      </c>
      <c r="B1488" s="189" t="s">
        <v>2283</v>
      </c>
      <c r="C1488" s="190" t="s">
        <v>2284</v>
      </c>
      <c r="D1488" s="341">
        <f t="shared" si="201"/>
        <v>640.5</v>
      </c>
      <c r="E1488" s="59"/>
      <c r="F1488" s="18">
        <v>6</v>
      </c>
      <c r="G1488" s="59"/>
      <c r="H1488" s="60"/>
      <c r="I1488" s="61">
        <f t="shared" si="202"/>
        <v>0</v>
      </c>
      <c r="J1488" s="11"/>
    </row>
    <row r="1489" spans="1:36" ht="26.4" x14ac:dyDescent="0.25">
      <c r="A1489" s="83" t="s">
        <v>26</v>
      </c>
      <c r="B1489" s="189" t="s">
        <v>2285</v>
      </c>
      <c r="C1489" s="190" t="s">
        <v>2286</v>
      </c>
      <c r="D1489" s="341">
        <f t="shared" si="201"/>
        <v>640.5</v>
      </c>
      <c r="E1489" s="59"/>
      <c r="F1489" s="18">
        <v>6</v>
      </c>
      <c r="G1489" s="59"/>
      <c r="H1489" s="60"/>
      <c r="I1489" s="61">
        <f t="shared" si="202"/>
        <v>0</v>
      </c>
      <c r="J1489" s="11"/>
    </row>
    <row r="1490" spans="1:36" ht="26.4" x14ac:dyDescent="0.25">
      <c r="A1490" s="85" t="s">
        <v>1199</v>
      </c>
      <c r="B1490" s="172" t="s">
        <v>2287</v>
      </c>
      <c r="C1490" s="95" t="s">
        <v>2288</v>
      </c>
      <c r="D1490" s="408">
        <f t="shared" si="201"/>
        <v>533.75</v>
      </c>
      <c r="E1490" s="52"/>
      <c r="F1490" s="158">
        <v>5</v>
      </c>
      <c r="G1490" s="52"/>
      <c r="H1490" s="67"/>
      <c r="I1490" s="68">
        <f t="shared" si="202"/>
        <v>0</v>
      </c>
      <c r="J1490" s="11"/>
    </row>
    <row r="1491" spans="1:36" ht="26.4" x14ac:dyDescent="0.25">
      <c r="A1491" s="85" t="s">
        <v>1199</v>
      </c>
      <c r="B1491" s="172" t="s">
        <v>2287</v>
      </c>
      <c r="C1491" s="95" t="s">
        <v>2289</v>
      </c>
      <c r="D1491" s="408">
        <f t="shared" si="201"/>
        <v>480.375</v>
      </c>
      <c r="E1491" s="52"/>
      <c r="F1491" s="158">
        <v>4.5</v>
      </c>
      <c r="G1491" s="52"/>
      <c r="H1491" s="67"/>
      <c r="I1491" s="68">
        <f t="shared" si="202"/>
        <v>0</v>
      </c>
      <c r="J1491" s="11"/>
    </row>
    <row r="1492" spans="1:36" ht="26.4" x14ac:dyDescent="0.25">
      <c r="A1492" s="83" t="s">
        <v>26</v>
      </c>
      <c r="B1492" s="189" t="s">
        <v>2290</v>
      </c>
      <c r="C1492" s="190" t="s">
        <v>2291</v>
      </c>
      <c r="D1492" s="341">
        <f>E1492*$E$58</f>
        <v>814</v>
      </c>
      <c r="E1492" s="59">
        <v>8</v>
      </c>
      <c r="F1492" s="18"/>
      <c r="G1492" s="59"/>
      <c r="H1492" s="60"/>
      <c r="I1492" s="61">
        <f t="shared" si="202"/>
        <v>0</v>
      </c>
      <c r="J1492" s="11"/>
    </row>
    <row r="1493" spans="1:36" s="81" customFormat="1" ht="26.4" x14ac:dyDescent="0.25">
      <c r="A1493" s="83" t="s">
        <v>26</v>
      </c>
      <c r="B1493" s="189" t="s">
        <v>2292</v>
      </c>
      <c r="C1493" s="190" t="s">
        <v>2293</v>
      </c>
      <c r="D1493" s="341">
        <f>E1493*$E$58</f>
        <v>814</v>
      </c>
      <c r="E1493" s="59">
        <v>8</v>
      </c>
      <c r="F1493" s="18"/>
      <c r="G1493" s="59"/>
      <c r="H1493" s="60"/>
      <c r="I1493" s="61">
        <f t="shared" si="202"/>
        <v>0</v>
      </c>
      <c r="J1493" s="11"/>
      <c r="K1493" s="9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</row>
    <row r="1494" spans="1:36" s="81" customFormat="1" ht="26.4" x14ac:dyDescent="0.25">
      <c r="A1494" s="85" t="s">
        <v>4657</v>
      </c>
      <c r="B1494" s="172" t="s">
        <v>4659</v>
      </c>
      <c r="C1494" s="95" t="s">
        <v>4658</v>
      </c>
      <c r="D1494" s="408">
        <f t="shared" ref="D1494:D1495" si="203">F1494*$F$58</f>
        <v>693.875</v>
      </c>
      <c r="E1494" s="52"/>
      <c r="F1494" s="158">
        <v>6.5</v>
      </c>
      <c r="G1494" s="52"/>
      <c r="H1494" s="67"/>
      <c r="I1494" s="68">
        <f t="shared" ref="I1494:I1495" si="204">H1494*D1494</f>
        <v>0</v>
      </c>
      <c r="J1494" s="11"/>
      <c r="K1494" s="9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</row>
    <row r="1495" spans="1:36" s="81" customFormat="1" ht="26.4" x14ac:dyDescent="0.25">
      <c r="A1495" s="85" t="s">
        <v>4657</v>
      </c>
      <c r="B1495" s="172" t="s">
        <v>4660</v>
      </c>
      <c r="C1495" s="95" t="s">
        <v>4661</v>
      </c>
      <c r="D1495" s="408">
        <f t="shared" si="203"/>
        <v>693.875</v>
      </c>
      <c r="E1495" s="52"/>
      <c r="F1495" s="158">
        <v>6.5</v>
      </c>
      <c r="G1495" s="52"/>
      <c r="H1495" s="67"/>
      <c r="I1495" s="68">
        <f t="shared" si="204"/>
        <v>0</v>
      </c>
      <c r="J1495" s="11"/>
      <c r="K1495" s="9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</row>
    <row r="1496" spans="1:36" ht="15.6" x14ac:dyDescent="0.25">
      <c r="A1496" s="779" t="s">
        <v>2294</v>
      </c>
      <c r="B1496" s="779"/>
      <c r="C1496" s="779"/>
      <c r="D1496" s="779"/>
      <c r="E1496" s="779"/>
      <c r="F1496" s="779"/>
      <c r="G1496" s="779"/>
      <c r="H1496" s="779"/>
      <c r="I1496" s="779"/>
      <c r="J1496" s="11"/>
    </row>
    <row r="1497" spans="1:36" x14ac:dyDescent="0.25">
      <c r="A1497" s="65" t="s">
        <v>2128</v>
      </c>
      <c r="B1497" s="195" t="s">
        <v>2295</v>
      </c>
      <c r="C1497" s="66" t="s">
        <v>2296</v>
      </c>
      <c r="D1497" s="196">
        <f t="shared" ref="D1497:D1504" si="205">F1497*$F$58</f>
        <v>533.75</v>
      </c>
      <c r="E1497" s="91"/>
      <c r="F1497" s="178">
        <v>5</v>
      </c>
      <c r="G1497" s="91"/>
      <c r="H1497" s="92"/>
      <c r="I1497" s="54">
        <f t="shared" ref="I1497:I1510" si="206">H1497*D1497</f>
        <v>0</v>
      </c>
      <c r="J1497" s="77"/>
    </row>
    <row r="1498" spans="1:36" x14ac:dyDescent="0.25">
      <c r="A1498" s="121" t="s">
        <v>2128</v>
      </c>
      <c r="B1498" s="224" t="s">
        <v>2297</v>
      </c>
      <c r="C1498" s="134" t="s">
        <v>2298</v>
      </c>
      <c r="D1498" s="261">
        <f t="shared" si="205"/>
        <v>480.375</v>
      </c>
      <c r="E1498" s="122"/>
      <c r="F1498" s="268">
        <v>4.5</v>
      </c>
      <c r="G1498" s="122"/>
      <c r="H1498" s="269"/>
      <c r="I1498" s="271">
        <f t="shared" si="206"/>
        <v>0</v>
      </c>
      <c r="J1498" s="77"/>
    </row>
    <row r="1499" spans="1:36" s="81" customFormat="1" ht="26.4" x14ac:dyDescent="0.25">
      <c r="A1499" s="65" t="s">
        <v>2128</v>
      </c>
      <c r="B1499" s="195" t="s">
        <v>2299</v>
      </c>
      <c r="C1499" s="66" t="s">
        <v>2300</v>
      </c>
      <c r="D1499" s="196">
        <f t="shared" si="205"/>
        <v>533.75</v>
      </c>
      <c r="E1499" s="91"/>
      <c r="F1499" s="178">
        <v>5</v>
      </c>
      <c r="G1499" s="91"/>
      <c r="H1499" s="92"/>
      <c r="I1499" s="54">
        <f t="shared" si="206"/>
        <v>0</v>
      </c>
      <c r="J1499" s="11"/>
      <c r="K1499" s="9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</row>
    <row r="1500" spans="1:36" s="81" customFormat="1" ht="26.4" x14ac:dyDescent="0.25">
      <c r="A1500" s="121" t="s">
        <v>2128</v>
      </c>
      <c r="B1500" s="224" t="s">
        <v>2301</v>
      </c>
      <c r="C1500" s="134" t="s">
        <v>2302</v>
      </c>
      <c r="D1500" s="261">
        <f t="shared" si="205"/>
        <v>480.375</v>
      </c>
      <c r="E1500" s="122"/>
      <c r="F1500" s="268">
        <v>4.5</v>
      </c>
      <c r="G1500" s="122"/>
      <c r="H1500" s="269"/>
      <c r="I1500" s="271">
        <f t="shared" si="206"/>
        <v>0</v>
      </c>
      <c r="J1500" s="11"/>
      <c r="K1500" s="9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</row>
    <row r="1501" spans="1:36" s="81" customFormat="1" x14ac:dyDescent="0.25">
      <c r="A1501" s="64" t="s">
        <v>299</v>
      </c>
      <c r="B1501" s="64" t="s">
        <v>2303</v>
      </c>
      <c r="C1501" s="79" t="s">
        <v>2304</v>
      </c>
      <c r="D1501" s="196">
        <f t="shared" si="205"/>
        <v>533.75</v>
      </c>
      <c r="E1501" s="52"/>
      <c r="F1501" s="52">
        <v>5</v>
      </c>
      <c r="G1501" s="52"/>
      <c r="H1501" s="397"/>
      <c r="I1501" s="330">
        <f t="shared" si="206"/>
        <v>0</v>
      </c>
      <c r="J1501" s="11"/>
      <c r="K1501" s="9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</row>
    <row r="1502" spans="1:36" s="81" customFormat="1" x14ac:dyDescent="0.25">
      <c r="A1502" s="412" t="s">
        <v>299</v>
      </c>
      <c r="B1502" s="168" t="s">
        <v>2305</v>
      </c>
      <c r="C1502" s="169" t="s">
        <v>2306</v>
      </c>
      <c r="D1502" s="261">
        <f t="shared" si="205"/>
        <v>480.375</v>
      </c>
      <c r="E1502" s="113"/>
      <c r="F1502" s="171">
        <v>4.5</v>
      </c>
      <c r="G1502" s="309"/>
      <c r="H1502" s="413"/>
      <c r="I1502" s="115">
        <f t="shared" si="206"/>
        <v>0</v>
      </c>
      <c r="J1502" s="11"/>
      <c r="K1502" s="9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</row>
    <row r="1503" spans="1:36" s="81" customFormat="1" x14ac:dyDescent="0.25">
      <c r="A1503" s="64" t="s">
        <v>299</v>
      </c>
      <c r="B1503" s="64" t="s">
        <v>2307</v>
      </c>
      <c r="C1503" s="79" t="s">
        <v>2308</v>
      </c>
      <c r="D1503" s="196">
        <f t="shared" si="205"/>
        <v>533.75</v>
      </c>
      <c r="E1503" s="52"/>
      <c r="F1503" s="52">
        <v>5</v>
      </c>
      <c r="G1503" s="52"/>
      <c r="H1503" s="397"/>
      <c r="I1503" s="330">
        <f t="shared" si="206"/>
        <v>0</v>
      </c>
      <c r="J1503" s="11"/>
      <c r="K1503" s="9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</row>
    <row r="1504" spans="1:36" s="81" customFormat="1" x14ac:dyDescent="0.25">
      <c r="A1504" s="412" t="s">
        <v>299</v>
      </c>
      <c r="B1504" s="168" t="s">
        <v>2309</v>
      </c>
      <c r="C1504" s="169" t="s">
        <v>2310</v>
      </c>
      <c r="D1504" s="261">
        <f t="shared" si="205"/>
        <v>480.375</v>
      </c>
      <c r="E1504" s="113"/>
      <c r="F1504" s="171">
        <v>4.5</v>
      </c>
      <c r="G1504" s="309"/>
      <c r="H1504" s="413"/>
      <c r="I1504" s="115">
        <f t="shared" si="206"/>
        <v>0</v>
      </c>
      <c r="J1504" s="11"/>
      <c r="K1504" s="9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</row>
    <row r="1505" spans="1:36" s="81" customFormat="1" x14ac:dyDescent="0.25">
      <c r="A1505" s="64" t="s">
        <v>2075</v>
      </c>
      <c r="B1505" s="64" t="s">
        <v>2311</v>
      </c>
      <c r="C1505" s="79" t="s">
        <v>2312</v>
      </c>
      <c r="D1505" s="63">
        <v>300</v>
      </c>
      <c r="E1505" s="52"/>
      <c r="F1505" s="52"/>
      <c r="G1505" s="52"/>
      <c r="H1505" s="397"/>
      <c r="I1505" s="330">
        <f t="shared" si="206"/>
        <v>0</v>
      </c>
      <c r="J1505" s="11"/>
      <c r="K1505" s="9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</row>
    <row r="1506" spans="1:36" s="81" customFormat="1" x14ac:dyDescent="0.25">
      <c r="A1506" s="64" t="s">
        <v>2075</v>
      </c>
      <c r="B1506" s="64" t="s">
        <v>2313</v>
      </c>
      <c r="C1506" s="79" t="s">
        <v>2314</v>
      </c>
      <c r="D1506" s="63">
        <v>300</v>
      </c>
      <c r="E1506" s="52"/>
      <c r="F1506" s="52"/>
      <c r="G1506" s="52"/>
      <c r="H1506" s="397"/>
      <c r="I1506" s="330">
        <f t="shared" si="206"/>
        <v>0</v>
      </c>
      <c r="J1506" s="11"/>
      <c r="K1506" s="9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</row>
    <row r="1507" spans="1:36" s="81" customFormat="1" x14ac:dyDescent="0.25">
      <c r="A1507" s="55" t="s">
        <v>2075</v>
      </c>
      <c r="B1507" s="55" t="s">
        <v>2315</v>
      </c>
      <c r="C1507" s="78" t="s">
        <v>2316</v>
      </c>
      <c r="D1507" s="69">
        <v>300</v>
      </c>
      <c r="E1507" s="59"/>
      <c r="F1507" s="59"/>
      <c r="G1507" s="59"/>
      <c r="H1507" s="414"/>
      <c r="I1507" s="313">
        <f t="shared" si="206"/>
        <v>0</v>
      </c>
      <c r="J1507" s="11"/>
      <c r="K1507" s="9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</row>
    <row r="1508" spans="1:36" s="81" customFormat="1" x14ac:dyDescent="0.25">
      <c r="A1508" s="55" t="s">
        <v>2075</v>
      </c>
      <c r="B1508" s="55" t="s">
        <v>2317</v>
      </c>
      <c r="C1508" s="78" t="s">
        <v>2318</v>
      </c>
      <c r="D1508" s="69">
        <v>300</v>
      </c>
      <c r="E1508" s="59"/>
      <c r="F1508" s="59"/>
      <c r="G1508" s="59"/>
      <c r="H1508" s="414"/>
      <c r="I1508" s="313">
        <f t="shared" si="206"/>
        <v>0</v>
      </c>
      <c r="J1508" s="11"/>
      <c r="K1508" s="9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</row>
    <row r="1509" spans="1:36" s="81" customFormat="1" x14ac:dyDescent="0.25">
      <c r="A1509" s="85" t="s">
        <v>26</v>
      </c>
      <c r="B1509" s="172" t="s">
        <v>2319</v>
      </c>
      <c r="C1509" s="95" t="s">
        <v>2320</v>
      </c>
      <c r="D1509" s="408">
        <f>F1509*$F$58</f>
        <v>533.75</v>
      </c>
      <c r="E1509" s="52"/>
      <c r="F1509" s="200">
        <v>5</v>
      </c>
      <c r="G1509" s="86"/>
      <c r="H1509" s="123"/>
      <c r="I1509" s="99">
        <f t="shared" si="206"/>
        <v>0</v>
      </c>
      <c r="J1509" s="11"/>
      <c r="K1509" s="9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</row>
    <row r="1510" spans="1:36" s="81" customFormat="1" ht="26.4" x14ac:dyDescent="0.25">
      <c r="A1510" s="85" t="s">
        <v>26</v>
      </c>
      <c r="B1510" s="172" t="s">
        <v>2321</v>
      </c>
      <c r="C1510" s="95" t="s">
        <v>2322</v>
      </c>
      <c r="D1510" s="408">
        <f>F1510*$F$58</f>
        <v>640.5</v>
      </c>
      <c r="E1510" s="52"/>
      <c r="F1510" s="200">
        <v>6</v>
      </c>
      <c r="G1510" s="86"/>
      <c r="H1510" s="123"/>
      <c r="I1510" s="99">
        <f t="shared" si="206"/>
        <v>0</v>
      </c>
      <c r="J1510" s="11" t="s">
        <v>2324</v>
      </c>
      <c r="K1510" s="9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</row>
    <row r="1511" spans="1:36" s="81" customFormat="1" ht="15.6" x14ac:dyDescent="0.25">
      <c r="A1511" s="779" t="s">
        <v>2323</v>
      </c>
      <c r="B1511" s="779"/>
      <c r="C1511" s="779"/>
      <c r="D1511" s="779"/>
      <c r="E1511" s="779"/>
      <c r="F1511" s="779"/>
      <c r="G1511" s="779"/>
      <c r="H1511" s="779"/>
      <c r="I1511" s="779"/>
      <c r="J1511" s="11"/>
      <c r="K1511" s="9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</row>
    <row r="1512" spans="1:36" s="81" customFormat="1" x14ac:dyDescent="0.25">
      <c r="A1512" s="64" t="s">
        <v>2206</v>
      </c>
      <c r="B1512" s="64" t="s">
        <v>2325</v>
      </c>
      <c r="C1512" s="79" t="s">
        <v>2326</v>
      </c>
      <c r="D1512" s="63">
        <f>F1512*$F$58</f>
        <v>480.375</v>
      </c>
      <c r="E1512" s="52"/>
      <c r="F1512" s="52">
        <v>4.5</v>
      </c>
      <c r="G1512" s="52"/>
      <c r="H1512" s="397"/>
      <c r="I1512" s="330">
        <f>D1512*H1512</f>
        <v>0</v>
      </c>
      <c r="J1512" s="11"/>
      <c r="K1512" s="9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</row>
    <row r="1513" spans="1:36" s="81" customFormat="1" x14ac:dyDescent="0.25">
      <c r="A1513" s="55" t="s">
        <v>2206</v>
      </c>
      <c r="B1513" s="55" t="s">
        <v>2327</v>
      </c>
      <c r="C1513" s="78" t="s">
        <v>2328</v>
      </c>
      <c r="D1513" s="69">
        <f>F1513*$F$58</f>
        <v>533.75</v>
      </c>
      <c r="E1513" s="59"/>
      <c r="F1513" s="59">
        <v>5</v>
      </c>
      <c r="G1513" s="59"/>
      <c r="H1513" s="414"/>
      <c r="I1513" s="313">
        <f>D1513*H1513</f>
        <v>0</v>
      </c>
      <c r="J1513" s="11"/>
      <c r="K1513" s="9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</row>
    <row r="1514" spans="1:36" s="81" customFormat="1" x14ac:dyDescent="0.25">
      <c r="A1514" s="55" t="s">
        <v>2206</v>
      </c>
      <c r="B1514" s="55" t="s">
        <v>2329</v>
      </c>
      <c r="C1514" s="78" t="s">
        <v>2330</v>
      </c>
      <c r="D1514" s="69">
        <f>F1514*$F$58</f>
        <v>480.375</v>
      </c>
      <c r="E1514" s="59"/>
      <c r="F1514" s="59">
        <v>4.5</v>
      </c>
      <c r="G1514" s="59"/>
      <c r="H1514" s="414"/>
      <c r="I1514" s="313">
        <f>D1514*H1514</f>
        <v>0</v>
      </c>
      <c r="J1514" s="11"/>
      <c r="K1514" s="9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</row>
    <row r="1515" spans="1:36" s="81" customFormat="1" ht="20.25" customHeight="1" x14ac:dyDescent="0.25">
      <c r="A1515" s="55" t="s">
        <v>26</v>
      </c>
      <c r="B1515" s="55" t="s">
        <v>2331</v>
      </c>
      <c r="C1515" s="78" t="s">
        <v>2332</v>
      </c>
      <c r="D1515" s="69">
        <f>F1515*F58</f>
        <v>533.75</v>
      </c>
      <c r="E1515" s="59"/>
      <c r="F1515" s="59">
        <v>5</v>
      </c>
      <c r="G1515" s="59"/>
      <c r="H1515" s="414"/>
      <c r="I1515" s="313">
        <f t="shared" ref="I1515:I1541" si="207">H1515*D1515</f>
        <v>0</v>
      </c>
      <c r="J1515" s="11"/>
      <c r="K1515" s="9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</row>
    <row r="1516" spans="1:36" s="81" customFormat="1" ht="20.25" customHeight="1" x14ac:dyDescent="0.25">
      <c r="A1516" s="208" t="s">
        <v>26</v>
      </c>
      <c r="B1516" s="208" t="s">
        <v>2333</v>
      </c>
      <c r="C1516" s="209" t="s">
        <v>2334</v>
      </c>
      <c r="D1516" s="279">
        <f>E1516*$E$58</f>
        <v>814</v>
      </c>
      <c r="E1516" s="213">
        <v>8</v>
      </c>
      <c r="F1516" s="213"/>
      <c r="G1516" s="213"/>
      <c r="H1516" s="316"/>
      <c r="I1516" s="317">
        <f t="shared" si="207"/>
        <v>0</v>
      </c>
      <c r="J1516" s="11"/>
      <c r="K1516" s="9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</row>
    <row r="1517" spans="1:36" s="81" customFormat="1" ht="26.4" x14ac:dyDescent="0.25">
      <c r="A1517" s="208" t="s">
        <v>26</v>
      </c>
      <c r="B1517" s="208" t="s">
        <v>2335</v>
      </c>
      <c r="C1517" s="209" t="s">
        <v>2336</v>
      </c>
      <c r="D1517" s="279">
        <f>E1517*$E$58</f>
        <v>814</v>
      </c>
      <c r="E1517" s="213">
        <v>8</v>
      </c>
      <c r="F1517" s="213"/>
      <c r="G1517" s="213"/>
      <c r="H1517" s="316"/>
      <c r="I1517" s="317">
        <f t="shared" si="207"/>
        <v>0</v>
      </c>
      <c r="J1517" s="11"/>
      <c r="K1517" s="9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</row>
    <row r="1518" spans="1:36" x14ac:dyDescent="0.25">
      <c r="A1518" s="64" t="s">
        <v>2075</v>
      </c>
      <c r="B1518" s="64" t="s">
        <v>4478</v>
      </c>
      <c r="C1518" s="79" t="s">
        <v>2337</v>
      </c>
      <c r="D1518" s="63">
        <v>160</v>
      </c>
      <c r="E1518" s="52"/>
      <c r="F1518" s="52"/>
      <c r="G1518" s="52"/>
      <c r="H1518" s="397"/>
      <c r="I1518" s="330">
        <f t="shared" si="207"/>
        <v>0</v>
      </c>
      <c r="J1518" s="11"/>
    </row>
    <row r="1519" spans="1:36" x14ac:dyDescent="0.25">
      <c r="A1519" s="64" t="s">
        <v>2075</v>
      </c>
      <c r="B1519" s="64" t="s">
        <v>4479</v>
      </c>
      <c r="C1519" s="79" t="s">
        <v>2338</v>
      </c>
      <c r="D1519" s="63">
        <v>300</v>
      </c>
      <c r="E1519" s="52"/>
      <c r="F1519" s="52"/>
      <c r="G1519" s="52"/>
      <c r="H1519" s="397"/>
      <c r="I1519" s="330">
        <f t="shared" si="207"/>
        <v>0</v>
      </c>
      <c r="J1519" s="11"/>
    </row>
    <row r="1520" spans="1:36" s="81" customFormat="1" x14ac:dyDescent="0.25">
      <c r="A1520" s="55" t="s">
        <v>2075</v>
      </c>
      <c r="B1520" s="55" t="s">
        <v>4480</v>
      </c>
      <c r="C1520" s="78" t="s">
        <v>2339</v>
      </c>
      <c r="D1520" s="69">
        <v>160</v>
      </c>
      <c r="E1520" s="59"/>
      <c r="F1520" s="59"/>
      <c r="G1520" s="59"/>
      <c r="H1520" s="414"/>
      <c r="I1520" s="313">
        <f t="shared" si="207"/>
        <v>0</v>
      </c>
      <c r="J1520" s="11"/>
      <c r="K1520" s="9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</row>
    <row r="1521" spans="1:36" s="81" customFormat="1" x14ac:dyDescent="0.25">
      <c r="A1521" s="55" t="s">
        <v>2075</v>
      </c>
      <c r="B1521" s="55" t="s">
        <v>4481</v>
      </c>
      <c r="C1521" s="78" t="s">
        <v>2340</v>
      </c>
      <c r="D1521" s="69">
        <v>300</v>
      </c>
      <c r="E1521" s="59"/>
      <c r="F1521" s="59"/>
      <c r="G1521" s="59"/>
      <c r="H1521" s="414"/>
      <c r="I1521" s="313">
        <f t="shared" si="207"/>
        <v>0</v>
      </c>
      <c r="J1521" s="11"/>
      <c r="K1521" s="9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</row>
    <row r="1522" spans="1:36" s="81" customFormat="1" x14ac:dyDescent="0.25">
      <c r="A1522" s="64" t="s">
        <v>2075</v>
      </c>
      <c r="B1522" s="64" t="s">
        <v>4482</v>
      </c>
      <c r="C1522" s="79" t="s">
        <v>2341</v>
      </c>
      <c r="D1522" s="69">
        <v>160</v>
      </c>
      <c r="E1522" s="52"/>
      <c r="F1522" s="52"/>
      <c r="G1522" s="52"/>
      <c r="H1522" s="397"/>
      <c r="I1522" s="330">
        <f t="shared" si="207"/>
        <v>0</v>
      </c>
      <c r="J1522" s="11"/>
      <c r="K1522" s="9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</row>
    <row r="1523" spans="1:36" s="81" customFormat="1" x14ac:dyDescent="0.25">
      <c r="A1523" s="64" t="s">
        <v>2075</v>
      </c>
      <c r="B1523" s="64" t="s">
        <v>4483</v>
      </c>
      <c r="C1523" s="79" t="s">
        <v>2342</v>
      </c>
      <c r="D1523" s="63">
        <v>300</v>
      </c>
      <c r="E1523" s="52"/>
      <c r="F1523" s="52"/>
      <c r="G1523" s="52"/>
      <c r="H1523" s="397"/>
      <c r="I1523" s="330">
        <f t="shared" si="207"/>
        <v>0</v>
      </c>
      <c r="J1523" s="11"/>
      <c r="K1523" s="9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</row>
    <row r="1524" spans="1:36" s="81" customFormat="1" x14ac:dyDescent="0.25">
      <c r="A1524" s="55" t="s">
        <v>2075</v>
      </c>
      <c r="B1524" s="55" t="s">
        <v>4484</v>
      </c>
      <c r="C1524" s="78" t="s">
        <v>2343</v>
      </c>
      <c r="D1524" s="69">
        <v>160</v>
      </c>
      <c r="E1524" s="59"/>
      <c r="F1524" s="59"/>
      <c r="G1524" s="59"/>
      <c r="H1524" s="414"/>
      <c r="I1524" s="313">
        <f t="shared" si="207"/>
        <v>0</v>
      </c>
      <c r="J1524" s="11"/>
      <c r="K1524" s="9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</row>
    <row r="1525" spans="1:36" s="81" customFormat="1" x14ac:dyDescent="0.25">
      <c r="A1525" s="55" t="s">
        <v>2075</v>
      </c>
      <c r="B1525" s="55" t="s">
        <v>4485</v>
      </c>
      <c r="C1525" s="78" t="s">
        <v>2344</v>
      </c>
      <c r="D1525" s="69">
        <v>300</v>
      </c>
      <c r="E1525" s="59"/>
      <c r="F1525" s="59"/>
      <c r="G1525" s="59"/>
      <c r="H1525" s="414"/>
      <c r="I1525" s="313">
        <f t="shared" si="207"/>
        <v>0</v>
      </c>
      <c r="J1525" s="11"/>
      <c r="K1525" s="9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</row>
    <row r="1526" spans="1:36" s="81" customFormat="1" x14ac:dyDescent="0.25">
      <c r="A1526" s="64" t="s">
        <v>2075</v>
      </c>
      <c r="B1526" s="64" t="s">
        <v>4486</v>
      </c>
      <c r="C1526" s="79" t="s">
        <v>2345</v>
      </c>
      <c r="D1526" s="63">
        <v>160</v>
      </c>
      <c r="E1526" s="52"/>
      <c r="F1526" s="52"/>
      <c r="G1526" s="52"/>
      <c r="H1526" s="397"/>
      <c r="I1526" s="330">
        <f t="shared" si="207"/>
        <v>0</v>
      </c>
      <c r="J1526" s="11"/>
      <c r="K1526" s="9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</row>
    <row r="1527" spans="1:36" s="81" customFormat="1" x14ac:dyDescent="0.25">
      <c r="A1527" s="64" t="s">
        <v>2075</v>
      </c>
      <c r="B1527" s="64" t="s">
        <v>4487</v>
      </c>
      <c r="C1527" s="79" t="s">
        <v>2346</v>
      </c>
      <c r="D1527" s="63">
        <v>300</v>
      </c>
      <c r="E1527" s="52"/>
      <c r="F1527" s="52"/>
      <c r="G1527" s="52"/>
      <c r="H1527" s="397"/>
      <c r="I1527" s="330">
        <f t="shared" si="207"/>
        <v>0</v>
      </c>
      <c r="J1527" s="11"/>
      <c r="K1527" s="9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</row>
    <row r="1528" spans="1:36" s="81" customFormat="1" x14ac:dyDescent="0.25">
      <c r="A1528" s="55" t="s">
        <v>2075</v>
      </c>
      <c r="B1528" s="55" t="s">
        <v>4488</v>
      </c>
      <c r="C1528" s="78" t="s">
        <v>2347</v>
      </c>
      <c r="D1528" s="69">
        <v>160</v>
      </c>
      <c r="E1528" s="59"/>
      <c r="F1528" s="59"/>
      <c r="G1528" s="59"/>
      <c r="H1528" s="414"/>
      <c r="I1528" s="313">
        <f t="shared" si="207"/>
        <v>0</v>
      </c>
      <c r="J1528" s="11"/>
      <c r="K1528" s="9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</row>
    <row r="1529" spans="1:36" s="81" customFormat="1" x14ac:dyDescent="0.25">
      <c r="A1529" s="55" t="s">
        <v>2075</v>
      </c>
      <c r="B1529" s="55" t="s">
        <v>4489</v>
      </c>
      <c r="C1529" s="78" t="s">
        <v>2348</v>
      </c>
      <c r="D1529" s="69">
        <v>300</v>
      </c>
      <c r="E1529" s="59"/>
      <c r="F1529" s="59"/>
      <c r="G1529" s="59"/>
      <c r="H1529" s="414"/>
      <c r="I1529" s="313">
        <f t="shared" si="207"/>
        <v>0</v>
      </c>
      <c r="J1529" s="11"/>
      <c r="K1529" s="9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</row>
    <row r="1530" spans="1:36" s="81" customFormat="1" x14ac:dyDescent="0.25">
      <c r="A1530" s="64" t="s">
        <v>2075</v>
      </c>
      <c r="B1530" s="64" t="s">
        <v>4490</v>
      </c>
      <c r="C1530" s="79" t="s">
        <v>2349</v>
      </c>
      <c r="D1530" s="63">
        <v>160</v>
      </c>
      <c r="E1530" s="52"/>
      <c r="F1530" s="52"/>
      <c r="G1530" s="52"/>
      <c r="H1530" s="397"/>
      <c r="I1530" s="330">
        <f t="shared" si="207"/>
        <v>0</v>
      </c>
      <c r="J1530" s="11"/>
      <c r="K1530" s="9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</row>
    <row r="1531" spans="1:36" s="81" customFormat="1" x14ac:dyDescent="0.25">
      <c r="A1531" s="64" t="s">
        <v>2075</v>
      </c>
      <c r="B1531" s="64" t="s">
        <v>4491</v>
      </c>
      <c r="C1531" s="79" t="s">
        <v>2350</v>
      </c>
      <c r="D1531" s="63">
        <v>300</v>
      </c>
      <c r="E1531" s="52"/>
      <c r="F1531" s="52"/>
      <c r="G1531" s="52"/>
      <c r="H1531" s="397"/>
      <c r="I1531" s="330">
        <f t="shared" si="207"/>
        <v>0</v>
      </c>
      <c r="J1531" s="11"/>
      <c r="K1531" s="9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</row>
    <row r="1532" spans="1:36" s="81" customFormat="1" x14ac:dyDescent="0.25">
      <c r="A1532" s="55" t="s">
        <v>2075</v>
      </c>
      <c r="B1532" s="55" t="s">
        <v>4492</v>
      </c>
      <c r="C1532" s="78" t="s">
        <v>2351</v>
      </c>
      <c r="D1532" s="69">
        <v>160</v>
      </c>
      <c r="E1532" s="59"/>
      <c r="F1532" s="59"/>
      <c r="G1532" s="59"/>
      <c r="H1532" s="414"/>
      <c r="I1532" s="313">
        <f t="shared" si="207"/>
        <v>0</v>
      </c>
      <c r="J1532" s="11"/>
      <c r="K1532" s="9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</row>
    <row r="1533" spans="1:36" s="81" customFormat="1" x14ac:dyDescent="0.25">
      <c r="A1533" s="55" t="s">
        <v>2075</v>
      </c>
      <c r="B1533" s="55" t="s">
        <v>4493</v>
      </c>
      <c r="C1533" s="78" t="s">
        <v>2352</v>
      </c>
      <c r="D1533" s="69">
        <v>300</v>
      </c>
      <c r="E1533" s="59"/>
      <c r="F1533" s="59"/>
      <c r="G1533" s="59"/>
      <c r="H1533" s="414"/>
      <c r="I1533" s="313">
        <f t="shared" si="207"/>
        <v>0</v>
      </c>
      <c r="J1533" s="11"/>
      <c r="K1533" s="9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</row>
    <row r="1534" spans="1:36" s="81" customFormat="1" x14ac:dyDescent="0.25">
      <c r="A1534" s="64" t="s">
        <v>2075</v>
      </c>
      <c r="B1534" s="64" t="s">
        <v>4494</v>
      </c>
      <c r="C1534" s="79" t="s">
        <v>2353</v>
      </c>
      <c r="D1534" s="63">
        <v>160</v>
      </c>
      <c r="E1534" s="52"/>
      <c r="F1534" s="52"/>
      <c r="G1534" s="52"/>
      <c r="H1534" s="397"/>
      <c r="I1534" s="330">
        <f t="shared" si="207"/>
        <v>0</v>
      </c>
      <c r="J1534" s="11"/>
      <c r="K1534" s="9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</row>
    <row r="1535" spans="1:36" s="81" customFormat="1" x14ac:dyDescent="0.25">
      <c r="A1535" s="64" t="s">
        <v>2075</v>
      </c>
      <c r="B1535" s="64" t="s">
        <v>4495</v>
      </c>
      <c r="C1535" s="79" t="s">
        <v>2354</v>
      </c>
      <c r="D1535" s="63">
        <v>300</v>
      </c>
      <c r="E1535" s="52"/>
      <c r="F1535" s="52"/>
      <c r="G1535" s="52"/>
      <c r="H1535" s="397"/>
      <c r="I1535" s="330">
        <f t="shared" si="207"/>
        <v>0</v>
      </c>
      <c r="J1535" s="11"/>
      <c r="K1535" s="9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</row>
    <row r="1536" spans="1:36" s="81" customFormat="1" ht="26.4" x14ac:dyDescent="0.25">
      <c r="A1536" s="55" t="s">
        <v>2075</v>
      </c>
      <c r="B1536" s="55" t="s">
        <v>4496</v>
      </c>
      <c r="C1536" s="78" t="s">
        <v>2355</v>
      </c>
      <c r="D1536" s="69">
        <v>160</v>
      </c>
      <c r="E1536" s="59"/>
      <c r="F1536" s="59"/>
      <c r="G1536" s="59"/>
      <c r="H1536" s="414"/>
      <c r="I1536" s="313">
        <f t="shared" si="207"/>
        <v>0</v>
      </c>
      <c r="J1536" s="11"/>
      <c r="K1536" s="9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</row>
    <row r="1537" spans="1:36" s="81" customFormat="1" ht="26.4" x14ac:dyDescent="0.25">
      <c r="A1537" s="55" t="s">
        <v>2075</v>
      </c>
      <c r="B1537" s="55" t="s">
        <v>4497</v>
      </c>
      <c r="C1537" s="78" t="s">
        <v>2356</v>
      </c>
      <c r="D1537" s="69">
        <v>300</v>
      </c>
      <c r="E1537" s="59"/>
      <c r="F1537" s="59"/>
      <c r="G1537" s="59"/>
      <c r="H1537" s="414"/>
      <c r="I1537" s="313">
        <f t="shared" si="207"/>
        <v>0</v>
      </c>
      <c r="J1537" s="11"/>
      <c r="K1537" s="9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</row>
    <row r="1538" spans="1:36" s="81" customFormat="1" ht="26.4" x14ac:dyDescent="0.25">
      <c r="A1538" s="64" t="s">
        <v>2075</v>
      </c>
      <c r="B1538" s="64" t="s">
        <v>4498</v>
      </c>
      <c r="C1538" s="79" t="s">
        <v>2357</v>
      </c>
      <c r="D1538" s="63">
        <v>160</v>
      </c>
      <c r="E1538" s="52"/>
      <c r="F1538" s="52"/>
      <c r="G1538" s="52"/>
      <c r="H1538" s="397"/>
      <c r="I1538" s="330">
        <f t="shared" si="207"/>
        <v>0</v>
      </c>
      <c r="J1538" s="11"/>
      <c r="K1538" s="9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</row>
    <row r="1539" spans="1:36" s="81" customFormat="1" ht="26.4" x14ac:dyDescent="0.25">
      <c r="A1539" s="64" t="s">
        <v>2075</v>
      </c>
      <c r="B1539" s="64" t="s">
        <v>4499</v>
      </c>
      <c r="C1539" s="79" t="s">
        <v>2358</v>
      </c>
      <c r="D1539" s="63">
        <v>300</v>
      </c>
      <c r="E1539" s="52"/>
      <c r="F1539" s="52"/>
      <c r="G1539" s="52"/>
      <c r="H1539" s="397"/>
      <c r="I1539" s="330">
        <f t="shared" si="207"/>
        <v>0</v>
      </c>
      <c r="J1539" s="11"/>
      <c r="K1539" s="9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</row>
    <row r="1540" spans="1:36" ht="26.4" x14ac:dyDescent="0.25">
      <c r="A1540" s="55" t="s">
        <v>2128</v>
      </c>
      <c r="B1540" s="55" t="s">
        <v>2359</v>
      </c>
      <c r="C1540" s="78" t="s">
        <v>2360</v>
      </c>
      <c r="D1540" s="69">
        <f>F1540*F58</f>
        <v>480.375</v>
      </c>
      <c r="E1540" s="59"/>
      <c r="F1540" s="59">
        <v>4.5</v>
      </c>
      <c r="G1540" s="59"/>
      <c r="H1540" s="414"/>
      <c r="I1540" s="313">
        <f t="shared" si="207"/>
        <v>0</v>
      </c>
      <c r="J1540" s="11"/>
    </row>
    <row r="1541" spans="1:36" x14ac:dyDescent="0.25">
      <c r="A1541" s="55" t="s">
        <v>2128</v>
      </c>
      <c r="B1541" s="55" t="s">
        <v>2361</v>
      </c>
      <c r="C1541" s="78" t="s">
        <v>2362</v>
      </c>
      <c r="D1541" s="69">
        <f>F1541*F58</f>
        <v>533.75</v>
      </c>
      <c r="E1541" s="59"/>
      <c r="F1541" s="59">
        <v>5</v>
      </c>
      <c r="G1541" s="59"/>
      <c r="H1541" s="414"/>
      <c r="I1541" s="313">
        <f t="shared" si="207"/>
        <v>0</v>
      </c>
    </row>
    <row r="1542" spans="1:36" ht="15.6" x14ac:dyDescent="0.25">
      <c r="A1542" s="779" t="s">
        <v>2363</v>
      </c>
      <c r="B1542" s="779"/>
      <c r="C1542" s="779"/>
      <c r="D1542" s="779"/>
      <c r="E1542" s="779"/>
      <c r="F1542" s="779"/>
      <c r="G1542" s="779"/>
      <c r="H1542" s="779"/>
      <c r="I1542" s="779"/>
      <c r="J1542" s="11"/>
    </row>
    <row r="1543" spans="1:36" s="81" customFormat="1" x14ac:dyDescent="0.25">
      <c r="A1543" s="65" t="s">
        <v>2128</v>
      </c>
      <c r="B1543" s="195" t="s">
        <v>2364</v>
      </c>
      <c r="C1543" s="66" t="s">
        <v>2365</v>
      </c>
      <c r="D1543" s="52">
        <f t="shared" ref="D1543:D1550" si="208">F1543*$F$58</f>
        <v>533.75</v>
      </c>
      <c r="E1543" s="91"/>
      <c r="F1543" s="178">
        <v>5</v>
      </c>
      <c r="G1543" s="91"/>
      <c r="H1543" s="92"/>
      <c r="I1543" s="54">
        <f t="shared" ref="I1543:I1565" si="209">H1543*D1543</f>
        <v>0</v>
      </c>
      <c r="J1543" s="11"/>
      <c r="K1543" s="9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</row>
    <row r="1544" spans="1:36" x14ac:dyDescent="0.25">
      <c r="A1544" s="55" t="s">
        <v>2128</v>
      </c>
      <c r="B1544" s="159" t="s">
        <v>2366</v>
      </c>
      <c r="C1544" s="78" t="s">
        <v>2367</v>
      </c>
      <c r="D1544" s="59">
        <f t="shared" si="208"/>
        <v>480.375</v>
      </c>
      <c r="E1544" s="113"/>
      <c r="F1544" s="18">
        <v>4.5</v>
      </c>
      <c r="G1544" s="59"/>
      <c r="H1544" s="60"/>
      <c r="I1544" s="61">
        <f t="shared" si="209"/>
        <v>0</v>
      </c>
      <c r="J1544" s="11"/>
    </row>
    <row r="1545" spans="1:36" x14ac:dyDescent="0.25">
      <c r="A1545" s="65" t="s">
        <v>2128</v>
      </c>
      <c r="B1545" s="195" t="s">
        <v>2368</v>
      </c>
      <c r="C1545" s="66" t="s">
        <v>2369</v>
      </c>
      <c r="D1545" s="52">
        <f t="shared" si="208"/>
        <v>533.75</v>
      </c>
      <c r="E1545" s="91"/>
      <c r="F1545" s="158">
        <v>5</v>
      </c>
      <c r="G1545" s="91"/>
      <c r="H1545" s="92"/>
      <c r="I1545" s="54">
        <f t="shared" si="209"/>
        <v>0</v>
      </c>
      <c r="J1545" s="11"/>
    </row>
    <row r="1546" spans="1:36" x14ac:dyDescent="0.25">
      <c r="A1546" s="55" t="s">
        <v>2128</v>
      </c>
      <c r="B1546" s="159" t="s">
        <v>2370</v>
      </c>
      <c r="C1546" s="57" t="s">
        <v>2371</v>
      </c>
      <c r="D1546" s="59">
        <f t="shared" si="208"/>
        <v>480.375</v>
      </c>
      <c r="E1546" s="59"/>
      <c r="F1546" s="18">
        <v>4.5</v>
      </c>
      <c r="G1546" s="59"/>
      <c r="H1546" s="60"/>
      <c r="I1546" s="61">
        <f t="shared" si="209"/>
        <v>0</v>
      </c>
      <c r="J1546" s="11"/>
    </row>
    <row r="1547" spans="1:36" x14ac:dyDescent="0.25">
      <c r="A1547" s="65" t="s">
        <v>2128</v>
      </c>
      <c r="B1547" s="195" t="s">
        <v>122</v>
      </c>
      <c r="C1547" s="66" t="s">
        <v>2372</v>
      </c>
      <c r="D1547" s="52">
        <f t="shared" si="208"/>
        <v>533.75</v>
      </c>
      <c r="E1547" s="91"/>
      <c r="F1547" s="158">
        <v>5</v>
      </c>
      <c r="G1547" s="91"/>
      <c r="H1547" s="92"/>
      <c r="I1547" s="54">
        <f t="shared" si="209"/>
        <v>0</v>
      </c>
      <c r="J1547" s="11"/>
    </row>
    <row r="1548" spans="1:36" x14ac:dyDescent="0.25">
      <c r="A1548" s="55" t="s">
        <v>2128</v>
      </c>
      <c r="B1548" s="159" t="s">
        <v>122</v>
      </c>
      <c r="C1548" s="57" t="s">
        <v>2373</v>
      </c>
      <c r="D1548" s="59">
        <f t="shared" si="208"/>
        <v>480.375</v>
      </c>
      <c r="E1548" s="59"/>
      <c r="F1548" s="18">
        <v>4.5</v>
      </c>
      <c r="G1548" s="59"/>
      <c r="H1548" s="60"/>
      <c r="I1548" s="61">
        <f t="shared" si="209"/>
        <v>0</v>
      </c>
      <c r="J1548" s="11"/>
    </row>
    <row r="1549" spans="1:36" s="81" customFormat="1" ht="26.4" x14ac:dyDescent="0.25">
      <c r="A1549" s="65" t="s">
        <v>2128</v>
      </c>
      <c r="B1549" s="195" t="s">
        <v>2374</v>
      </c>
      <c r="C1549" s="66" t="s">
        <v>2375</v>
      </c>
      <c r="D1549" s="52">
        <f t="shared" si="208"/>
        <v>533.75</v>
      </c>
      <c r="E1549" s="91"/>
      <c r="F1549" s="18">
        <v>5</v>
      </c>
      <c r="G1549" s="91"/>
      <c r="H1549" s="92"/>
      <c r="I1549" s="54">
        <f t="shared" si="209"/>
        <v>0</v>
      </c>
      <c r="J1549" s="11"/>
      <c r="K1549" s="9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</row>
    <row r="1550" spans="1:36" s="81" customFormat="1" ht="26.4" x14ac:dyDescent="0.25">
      <c r="A1550" s="55" t="s">
        <v>2128</v>
      </c>
      <c r="B1550" s="195" t="s">
        <v>2376</v>
      </c>
      <c r="C1550" s="57" t="s">
        <v>2377</v>
      </c>
      <c r="D1550" s="59">
        <f t="shared" si="208"/>
        <v>480.375</v>
      </c>
      <c r="E1550" s="59"/>
      <c r="F1550" s="18">
        <v>4.5</v>
      </c>
      <c r="G1550" s="59"/>
      <c r="H1550" s="60"/>
      <c r="I1550" s="61">
        <f t="shared" si="209"/>
        <v>0</v>
      </c>
      <c r="J1550" s="11"/>
      <c r="K1550" s="9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</row>
    <row r="1551" spans="1:36" s="81" customFormat="1" x14ac:dyDescent="0.25">
      <c r="A1551" s="65" t="s">
        <v>2075</v>
      </c>
      <c r="B1551" s="195" t="s">
        <v>2378</v>
      </c>
      <c r="C1551" s="66" t="s">
        <v>2379</v>
      </c>
      <c r="D1551" s="52">
        <v>300</v>
      </c>
      <c r="E1551" s="91"/>
      <c r="F1551" s="178"/>
      <c r="G1551" s="91"/>
      <c r="H1551" s="92"/>
      <c r="I1551" s="54">
        <f t="shared" si="209"/>
        <v>0</v>
      </c>
      <c r="J1551" s="11"/>
      <c r="K1551" s="9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</row>
    <row r="1552" spans="1:36" s="81" customFormat="1" x14ac:dyDescent="0.25">
      <c r="A1552" s="65" t="s">
        <v>2075</v>
      </c>
      <c r="B1552" s="195" t="s">
        <v>2380</v>
      </c>
      <c r="C1552" s="66" t="s">
        <v>2381</v>
      </c>
      <c r="D1552" s="52">
        <v>300</v>
      </c>
      <c r="E1552" s="91"/>
      <c r="F1552" s="178"/>
      <c r="G1552" s="91"/>
      <c r="H1552" s="92"/>
      <c r="I1552" s="54">
        <f t="shared" si="209"/>
        <v>0</v>
      </c>
      <c r="J1552" s="11"/>
      <c r="K1552" s="9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</row>
    <row r="1553" spans="1:36" s="81" customFormat="1" x14ac:dyDescent="0.25">
      <c r="A1553" s="55" t="s">
        <v>2075</v>
      </c>
      <c r="B1553" s="159" t="s">
        <v>2382</v>
      </c>
      <c r="C1553" s="57" t="s">
        <v>2383</v>
      </c>
      <c r="D1553" s="18">
        <v>300</v>
      </c>
      <c r="E1553" s="59"/>
      <c r="F1553" s="18"/>
      <c r="G1553" s="59"/>
      <c r="H1553" s="60"/>
      <c r="I1553" s="61">
        <f t="shared" si="209"/>
        <v>0</v>
      </c>
      <c r="J1553" s="11"/>
      <c r="K1553" s="9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</row>
    <row r="1554" spans="1:36" s="81" customFormat="1" x14ac:dyDescent="0.25">
      <c r="A1554" s="55" t="s">
        <v>2075</v>
      </c>
      <c r="B1554" s="159" t="s">
        <v>2384</v>
      </c>
      <c r="C1554" s="57" t="s">
        <v>2385</v>
      </c>
      <c r="D1554" s="18">
        <v>300</v>
      </c>
      <c r="E1554" s="59"/>
      <c r="F1554" s="18"/>
      <c r="G1554" s="59"/>
      <c r="H1554" s="60"/>
      <c r="I1554" s="61">
        <f t="shared" si="209"/>
        <v>0</v>
      </c>
      <c r="J1554" s="11"/>
      <c r="K1554" s="9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</row>
    <row r="1555" spans="1:36" s="81" customFormat="1" x14ac:dyDescent="0.25">
      <c r="A1555" s="65" t="s">
        <v>2075</v>
      </c>
      <c r="B1555" s="195" t="s">
        <v>4604</v>
      </c>
      <c r="C1555" s="66" t="s">
        <v>4603</v>
      </c>
      <c r="D1555" s="52">
        <v>300</v>
      </c>
      <c r="E1555" s="91"/>
      <c r="F1555" s="178"/>
      <c r="G1555" s="91"/>
      <c r="H1555" s="92"/>
      <c r="I1555" s="54">
        <f t="shared" ref="I1555:I1557" si="210">H1555*D1555</f>
        <v>0</v>
      </c>
      <c r="J1555" s="11"/>
      <c r="K1555" s="9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</row>
    <row r="1556" spans="1:36" s="81" customFormat="1" x14ac:dyDescent="0.25">
      <c r="A1556" s="55" t="s">
        <v>2075</v>
      </c>
      <c r="B1556" s="159" t="s">
        <v>4606</v>
      </c>
      <c r="C1556" s="57" t="s">
        <v>4605</v>
      </c>
      <c r="D1556" s="18">
        <v>300</v>
      </c>
      <c r="E1556" s="59"/>
      <c r="F1556" s="18"/>
      <c r="G1556" s="59"/>
      <c r="H1556" s="60"/>
      <c r="I1556" s="61">
        <f t="shared" si="210"/>
        <v>0</v>
      </c>
      <c r="J1556" s="11"/>
      <c r="K1556" s="9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</row>
    <row r="1557" spans="1:36" s="81" customFormat="1" x14ac:dyDescent="0.25">
      <c r="A1557" s="65" t="s">
        <v>2075</v>
      </c>
      <c r="B1557" s="195" t="s">
        <v>4608</v>
      </c>
      <c r="C1557" s="66" t="s">
        <v>4607</v>
      </c>
      <c r="D1557" s="52">
        <v>160</v>
      </c>
      <c r="E1557" s="91"/>
      <c r="F1557" s="178"/>
      <c r="G1557" s="91"/>
      <c r="H1557" s="92"/>
      <c r="I1557" s="54">
        <f t="shared" si="210"/>
        <v>0</v>
      </c>
      <c r="J1557" s="11"/>
      <c r="K1557" s="9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</row>
    <row r="1558" spans="1:36" s="81" customFormat="1" ht="26.4" x14ac:dyDescent="0.25">
      <c r="A1558" s="55" t="s">
        <v>2075</v>
      </c>
      <c r="B1558" s="159" t="s">
        <v>4700</v>
      </c>
      <c r="C1558" s="57" t="s">
        <v>4703</v>
      </c>
      <c r="D1558" s="18">
        <v>300</v>
      </c>
      <c r="E1558" s="59"/>
      <c r="F1558" s="18"/>
      <c r="G1558" s="59"/>
      <c r="H1558" s="60"/>
      <c r="I1558" s="61">
        <f t="shared" ref="I1558:I1559" si="211">H1558*D1558</f>
        <v>0</v>
      </c>
      <c r="J1558" s="11"/>
      <c r="K1558" s="9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</row>
    <row r="1559" spans="1:36" s="81" customFormat="1" ht="26.4" x14ac:dyDescent="0.25">
      <c r="A1559" s="65" t="s">
        <v>2075</v>
      </c>
      <c r="B1559" s="195" t="s">
        <v>4701</v>
      </c>
      <c r="C1559" s="66" t="s">
        <v>4702</v>
      </c>
      <c r="D1559" s="52">
        <v>300</v>
      </c>
      <c r="E1559" s="91"/>
      <c r="F1559" s="178"/>
      <c r="G1559" s="91"/>
      <c r="H1559" s="92"/>
      <c r="I1559" s="54">
        <f t="shared" si="211"/>
        <v>0</v>
      </c>
      <c r="J1559" s="11"/>
      <c r="K1559" s="9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</row>
    <row r="1560" spans="1:36" s="81" customFormat="1" x14ac:dyDescent="0.25">
      <c r="A1560" s="64" t="s">
        <v>2091</v>
      </c>
      <c r="B1560" s="162" t="s">
        <v>2386</v>
      </c>
      <c r="C1560" s="79" t="s">
        <v>2387</v>
      </c>
      <c r="D1560" s="52">
        <f>F1560*F58</f>
        <v>533.75</v>
      </c>
      <c r="E1560" s="197"/>
      <c r="F1560" s="158">
        <v>5</v>
      </c>
      <c r="G1560" s="52"/>
      <c r="H1560" s="67"/>
      <c r="I1560" s="68">
        <f t="shared" si="209"/>
        <v>0</v>
      </c>
      <c r="J1560" s="11"/>
      <c r="K1560" s="9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</row>
    <row r="1561" spans="1:36" s="81" customFormat="1" x14ac:dyDescent="0.25">
      <c r="A1561" s="83" t="s">
        <v>2091</v>
      </c>
      <c r="B1561" s="189" t="s">
        <v>2388</v>
      </c>
      <c r="C1561" s="190" t="s">
        <v>2389</v>
      </c>
      <c r="D1561" s="84">
        <f>F1561*F58</f>
        <v>533.75</v>
      </c>
      <c r="E1561" s="170"/>
      <c r="F1561" s="264">
        <v>5</v>
      </c>
      <c r="G1561" s="84"/>
      <c r="H1561" s="148"/>
      <c r="I1561" s="149">
        <f t="shared" si="209"/>
        <v>0</v>
      </c>
      <c r="J1561" s="11"/>
      <c r="K1561" s="9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</row>
    <row r="1562" spans="1:36" x14ac:dyDescent="0.25">
      <c r="A1562" s="64" t="s">
        <v>2091</v>
      </c>
      <c r="B1562" s="162" t="s">
        <v>2390</v>
      </c>
      <c r="C1562" s="79" t="s">
        <v>2391</v>
      </c>
      <c r="D1562" s="52">
        <f>F1562*F58</f>
        <v>533.75</v>
      </c>
      <c r="E1562" s="197"/>
      <c r="F1562" s="158">
        <v>5</v>
      </c>
      <c r="G1562" s="52"/>
      <c r="H1562" s="67"/>
      <c r="I1562" s="68">
        <f t="shared" si="209"/>
        <v>0</v>
      </c>
      <c r="J1562" s="11"/>
    </row>
    <row r="1563" spans="1:36" x14ac:dyDescent="0.25">
      <c r="A1563" s="64" t="s">
        <v>26</v>
      </c>
      <c r="B1563" s="162" t="s">
        <v>2392</v>
      </c>
      <c r="C1563" s="79" t="s">
        <v>2393</v>
      </c>
      <c r="D1563" s="52">
        <f>F1563*F58</f>
        <v>533.75</v>
      </c>
      <c r="E1563" s="197"/>
      <c r="F1563" s="158">
        <v>5</v>
      </c>
      <c r="G1563" s="52"/>
      <c r="H1563" s="67"/>
      <c r="I1563" s="68">
        <f t="shared" si="209"/>
        <v>0</v>
      </c>
      <c r="J1563" s="11"/>
    </row>
    <row r="1564" spans="1:36" x14ac:dyDescent="0.25">
      <c r="A1564" s="83" t="s">
        <v>26</v>
      </c>
      <c r="B1564" s="189" t="s">
        <v>2392</v>
      </c>
      <c r="C1564" s="190" t="s">
        <v>2394</v>
      </c>
      <c r="D1564" s="84">
        <f>F1564*F58</f>
        <v>533.75</v>
      </c>
      <c r="E1564" s="170"/>
      <c r="F1564" s="264">
        <v>5</v>
      </c>
      <c r="G1564" s="84"/>
      <c r="H1564" s="148"/>
      <c r="I1564" s="149">
        <f t="shared" si="209"/>
        <v>0</v>
      </c>
      <c r="J1564" s="11"/>
    </row>
    <row r="1565" spans="1:36" s="81" customFormat="1" ht="26.4" x14ac:dyDescent="0.25">
      <c r="A1565" s="64" t="s">
        <v>26</v>
      </c>
      <c r="B1565" s="162" t="s">
        <v>2395</v>
      </c>
      <c r="C1565" s="79" t="s">
        <v>2396</v>
      </c>
      <c r="D1565" s="52">
        <f>F1565*F58</f>
        <v>640.5</v>
      </c>
      <c r="E1565" s="197"/>
      <c r="F1565" s="158">
        <v>6</v>
      </c>
      <c r="G1565" s="52"/>
      <c r="H1565" s="67"/>
      <c r="I1565" s="68">
        <f t="shared" si="209"/>
        <v>0</v>
      </c>
      <c r="J1565" s="11"/>
      <c r="K1565" s="9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</row>
    <row r="1566" spans="1:36" ht="15.6" x14ac:dyDescent="0.25">
      <c r="A1566" s="779" t="s">
        <v>2397</v>
      </c>
      <c r="B1566" s="779"/>
      <c r="C1566" s="779"/>
      <c r="D1566" s="779"/>
      <c r="E1566" s="779"/>
      <c r="F1566" s="779"/>
      <c r="G1566" s="779"/>
      <c r="H1566" s="779"/>
      <c r="I1566" s="779"/>
      <c r="J1566" s="11"/>
    </row>
    <row r="1567" spans="1:36" x14ac:dyDescent="0.25">
      <c r="A1567" s="65" t="s">
        <v>2128</v>
      </c>
      <c r="B1567" s="195" t="s">
        <v>2398</v>
      </c>
      <c r="C1567" s="66" t="s">
        <v>2399</v>
      </c>
      <c r="D1567" s="415">
        <f t="shared" ref="D1567:D1576" si="212">F1567*$F$58</f>
        <v>533.75</v>
      </c>
      <c r="E1567" s="416"/>
      <c r="F1567" s="417">
        <v>5</v>
      </c>
      <c r="G1567" s="416"/>
      <c r="H1567" s="418"/>
      <c r="I1567" s="419">
        <f t="shared" ref="I1567:I1592" si="213">H1567*D1567</f>
        <v>0</v>
      </c>
      <c r="J1567" s="11"/>
    </row>
    <row r="1568" spans="1:36" x14ac:dyDescent="0.25">
      <c r="A1568" s="55" t="s">
        <v>2128</v>
      </c>
      <c r="B1568" s="159" t="s">
        <v>2400</v>
      </c>
      <c r="C1568" s="78" t="s">
        <v>2401</v>
      </c>
      <c r="D1568" s="420">
        <f t="shared" si="212"/>
        <v>480.375</v>
      </c>
      <c r="E1568" s="6"/>
      <c r="F1568" s="277">
        <v>4.5</v>
      </c>
      <c r="H1568" s="421"/>
      <c r="I1568" s="422">
        <f t="shared" si="213"/>
        <v>0</v>
      </c>
      <c r="J1568" s="11"/>
    </row>
    <row r="1569" spans="1:36" s="81" customFormat="1" x14ac:dyDescent="0.25">
      <c r="A1569" s="55" t="s">
        <v>2128</v>
      </c>
      <c r="B1569" s="164" t="s">
        <v>2299</v>
      </c>
      <c r="C1569" s="57" t="s">
        <v>2402</v>
      </c>
      <c r="D1569" s="415">
        <f t="shared" si="212"/>
        <v>533.75</v>
      </c>
      <c r="E1569" s="423"/>
      <c r="F1569" s="424">
        <v>5</v>
      </c>
      <c r="G1569" s="423"/>
      <c r="H1569" s="425"/>
      <c r="I1569" s="422">
        <f t="shared" si="213"/>
        <v>0</v>
      </c>
      <c r="J1569" s="11"/>
      <c r="K1569" s="9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</row>
    <row r="1570" spans="1:36" x14ac:dyDescent="0.25">
      <c r="A1570" s="55" t="s">
        <v>2128</v>
      </c>
      <c r="B1570" s="164" t="s">
        <v>2301</v>
      </c>
      <c r="C1570" s="57" t="s">
        <v>2403</v>
      </c>
      <c r="D1570" s="420">
        <f t="shared" si="212"/>
        <v>480.375</v>
      </c>
      <c r="E1570" s="423"/>
      <c r="F1570" s="424">
        <v>4.5</v>
      </c>
      <c r="G1570" s="423"/>
      <c r="H1570" s="425"/>
      <c r="I1570" s="422">
        <f t="shared" si="213"/>
        <v>0</v>
      </c>
      <c r="J1570" s="11"/>
    </row>
    <row r="1571" spans="1:36" x14ac:dyDescent="0.25">
      <c r="A1571" s="65" t="s">
        <v>2128</v>
      </c>
      <c r="B1571" s="195" t="s">
        <v>2404</v>
      </c>
      <c r="C1571" s="57" t="s">
        <v>2405</v>
      </c>
      <c r="D1571" s="415">
        <f t="shared" si="212"/>
        <v>533.75</v>
      </c>
      <c r="E1571" s="416"/>
      <c r="F1571" s="417">
        <v>5</v>
      </c>
      <c r="G1571" s="416"/>
      <c r="H1571" s="418"/>
      <c r="I1571" s="419">
        <f t="shared" si="213"/>
        <v>0</v>
      </c>
      <c r="J1571" s="11"/>
    </row>
    <row r="1572" spans="1:36" x14ac:dyDescent="0.25">
      <c r="A1572" s="55" t="s">
        <v>2128</v>
      </c>
      <c r="B1572" s="159" t="s">
        <v>2406</v>
      </c>
      <c r="C1572" s="78" t="s">
        <v>2407</v>
      </c>
      <c r="D1572" s="420">
        <f t="shared" si="212"/>
        <v>480.375</v>
      </c>
      <c r="E1572" s="6"/>
      <c r="F1572" s="277">
        <v>4.5</v>
      </c>
      <c r="H1572" s="421"/>
      <c r="I1572" s="422">
        <f t="shared" si="213"/>
        <v>0</v>
      </c>
      <c r="J1572" s="11"/>
    </row>
    <row r="1573" spans="1:36" ht="26.4" x14ac:dyDescent="0.25">
      <c r="A1573" s="65" t="s">
        <v>2206</v>
      </c>
      <c r="B1573" s="701" t="s">
        <v>2408</v>
      </c>
      <c r="C1573" s="66" t="s">
        <v>2409</v>
      </c>
      <c r="D1573" s="415">
        <f t="shared" si="212"/>
        <v>533.75</v>
      </c>
      <c r="E1573" s="416"/>
      <c r="F1573" s="417">
        <v>5</v>
      </c>
      <c r="G1573" s="416"/>
      <c r="H1573" s="418"/>
      <c r="I1573" s="419">
        <f t="shared" si="213"/>
        <v>0</v>
      </c>
      <c r="J1573" s="11"/>
    </row>
    <row r="1574" spans="1:36" ht="26.4" x14ac:dyDescent="0.25">
      <c r="A1574" s="55" t="s">
        <v>2206</v>
      </c>
      <c r="B1574" s="681" t="s">
        <v>2410</v>
      </c>
      <c r="C1574" s="78" t="s">
        <v>2411</v>
      </c>
      <c r="D1574" s="420">
        <f t="shared" si="212"/>
        <v>480.375</v>
      </c>
      <c r="E1574" s="6"/>
      <c r="F1574" s="277">
        <v>4.5</v>
      </c>
      <c r="H1574" s="421"/>
      <c r="I1574" s="422">
        <f t="shared" si="213"/>
        <v>0</v>
      </c>
      <c r="J1574" s="11"/>
    </row>
    <row r="1575" spans="1:36" s="81" customFormat="1" x14ac:dyDescent="0.25">
      <c r="A1575" s="65" t="s">
        <v>2206</v>
      </c>
      <c r="B1575" s="701" t="s">
        <v>2139</v>
      </c>
      <c r="C1575" s="66" t="s">
        <v>2412</v>
      </c>
      <c r="D1575" s="415">
        <f t="shared" si="212"/>
        <v>533.75</v>
      </c>
      <c r="E1575" s="416"/>
      <c r="F1575" s="417">
        <v>5</v>
      </c>
      <c r="G1575" s="416"/>
      <c r="H1575" s="418"/>
      <c r="I1575" s="419">
        <f t="shared" si="213"/>
        <v>0</v>
      </c>
      <c r="J1575" s="77" t="s">
        <v>2414</v>
      </c>
      <c r="K1575" s="9" t="s">
        <v>2415</v>
      </c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</row>
    <row r="1576" spans="1:36" s="81" customFormat="1" x14ac:dyDescent="0.25">
      <c r="A1576" s="55" t="s">
        <v>2206</v>
      </c>
      <c r="B1576" s="681" t="s">
        <v>2141</v>
      </c>
      <c r="C1576" s="78" t="s">
        <v>2413</v>
      </c>
      <c r="D1576" s="420">
        <f t="shared" si="212"/>
        <v>480.375</v>
      </c>
      <c r="E1576" s="6"/>
      <c r="F1576" s="277">
        <v>4.5</v>
      </c>
      <c r="G1576" s="6"/>
      <c r="H1576" s="421"/>
      <c r="I1576" s="422">
        <f t="shared" si="213"/>
        <v>0</v>
      </c>
      <c r="J1576" s="11"/>
      <c r="K1576" s="9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</row>
    <row r="1577" spans="1:36" s="81" customFormat="1" x14ac:dyDescent="0.25">
      <c r="A1577" s="65" t="s">
        <v>2075</v>
      </c>
      <c r="B1577" s="195" t="s">
        <v>2416</v>
      </c>
      <c r="C1577" s="66" t="s">
        <v>2417</v>
      </c>
      <c r="D1577" s="52">
        <v>300</v>
      </c>
      <c r="E1577" s="91"/>
      <c r="F1577" s="178"/>
      <c r="G1577" s="91"/>
      <c r="H1577" s="92"/>
      <c r="I1577" s="54">
        <f t="shared" si="213"/>
        <v>0</v>
      </c>
      <c r="J1577" s="11"/>
      <c r="K1577" s="9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</row>
    <row r="1578" spans="1:36" s="81" customFormat="1" x14ac:dyDescent="0.25">
      <c r="A1578" s="65" t="s">
        <v>2075</v>
      </c>
      <c r="B1578" s="195" t="s">
        <v>2418</v>
      </c>
      <c r="C1578" s="66" t="s">
        <v>2419</v>
      </c>
      <c r="D1578" s="52">
        <v>300</v>
      </c>
      <c r="E1578" s="91"/>
      <c r="F1578" s="178"/>
      <c r="G1578" s="91"/>
      <c r="H1578" s="92"/>
      <c r="I1578" s="54">
        <f t="shared" si="213"/>
        <v>0</v>
      </c>
      <c r="J1578" s="11"/>
      <c r="K1578" s="9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</row>
    <row r="1579" spans="1:36" s="81" customFormat="1" x14ac:dyDescent="0.25">
      <c r="A1579" s="55" t="s">
        <v>2075</v>
      </c>
      <c r="B1579" s="159" t="s">
        <v>2420</v>
      </c>
      <c r="C1579" s="57" t="s">
        <v>2421</v>
      </c>
      <c r="D1579" s="18">
        <v>300</v>
      </c>
      <c r="E1579" s="59"/>
      <c r="F1579" s="18"/>
      <c r="G1579" s="59"/>
      <c r="H1579" s="60"/>
      <c r="I1579" s="61">
        <f t="shared" si="213"/>
        <v>0</v>
      </c>
      <c r="J1579" s="11"/>
      <c r="K1579" s="9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</row>
    <row r="1580" spans="1:36" s="81" customFormat="1" x14ac:dyDescent="0.25">
      <c r="A1580" s="55" t="s">
        <v>2075</v>
      </c>
      <c r="B1580" s="159" t="s">
        <v>2422</v>
      </c>
      <c r="C1580" s="57" t="s">
        <v>2423</v>
      </c>
      <c r="D1580" s="18">
        <v>300</v>
      </c>
      <c r="E1580" s="59"/>
      <c r="F1580" s="18"/>
      <c r="G1580" s="59"/>
      <c r="H1580" s="60"/>
      <c r="I1580" s="61">
        <f t="shared" si="213"/>
        <v>0</v>
      </c>
      <c r="J1580" s="11"/>
      <c r="K1580" s="9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</row>
    <row r="1581" spans="1:36" s="81" customFormat="1" x14ac:dyDescent="0.25">
      <c r="A1581" s="65" t="s">
        <v>2075</v>
      </c>
      <c r="B1581" s="195" t="s">
        <v>4600</v>
      </c>
      <c r="C1581" s="66" t="s">
        <v>4599</v>
      </c>
      <c r="D1581" s="52">
        <v>300</v>
      </c>
      <c r="E1581" s="91"/>
      <c r="F1581" s="178"/>
      <c r="G1581" s="91"/>
      <c r="H1581" s="92"/>
      <c r="I1581" s="54">
        <f t="shared" ref="I1581:I1582" si="214">H1581*D1581</f>
        <v>0</v>
      </c>
      <c r="J1581" s="11"/>
      <c r="K1581" s="9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</row>
    <row r="1582" spans="1:36" s="685" customFormat="1" x14ac:dyDescent="0.25">
      <c r="A1582" s="739" t="s">
        <v>2075</v>
      </c>
      <c r="B1582" s="703" t="s">
        <v>4598</v>
      </c>
      <c r="C1582" s="740" t="s">
        <v>4597</v>
      </c>
      <c r="D1582" s="678">
        <v>300</v>
      </c>
      <c r="E1582" s="741"/>
      <c r="F1582" s="742"/>
      <c r="G1582" s="741"/>
      <c r="H1582" s="743"/>
      <c r="I1582" s="744">
        <f t="shared" si="214"/>
        <v>0</v>
      </c>
      <c r="J1582" s="683"/>
      <c r="K1582" s="684"/>
    </row>
    <row r="1583" spans="1:36" s="81" customFormat="1" x14ac:dyDescent="0.25">
      <c r="A1583" s="65" t="s">
        <v>2075</v>
      </c>
      <c r="B1583" s="195" t="s">
        <v>4601</v>
      </c>
      <c r="C1583" s="66" t="s">
        <v>4602</v>
      </c>
      <c r="D1583" s="52">
        <v>160</v>
      </c>
      <c r="E1583" s="91"/>
      <c r="F1583" s="178"/>
      <c r="G1583" s="91"/>
      <c r="H1583" s="92"/>
      <c r="I1583" s="54">
        <f t="shared" ref="I1583:I1585" si="215">H1583*D1583</f>
        <v>0</v>
      </c>
      <c r="J1583" s="11"/>
      <c r="K1583" s="9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</row>
    <row r="1584" spans="1:36" s="81" customFormat="1" ht="26.4" x14ac:dyDescent="0.25">
      <c r="A1584" s="65" t="s">
        <v>2075</v>
      </c>
      <c r="B1584" s="195" t="s">
        <v>4696</v>
      </c>
      <c r="C1584" s="66" t="s">
        <v>4699</v>
      </c>
      <c r="D1584" s="52">
        <v>300</v>
      </c>
      <c r="E1584" s="91"/>
      <c r="F1584" s="178"/>
      <c r="G1584" s="91"/>
      <c r="H1584" s="92"/>
      <c r="I1584" s="54">
        <f t="shared" si="215"/>
        <v>0</v>
      </c>
      <c r="J1584" s="11"/>
      <c r="K1584" s="9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</row>
    <row r="1585" spans="1:36" s="81" customFormat="1" ht="26.4" x14ac:dyDescent="0.25">
      <c r="A1585" s="55" t="s">
        <v>2075</v>
      </c>
      <c r="B1585" s="159" t="s">
        <v>4697</v>
      </c>
      <c r="C1585" s="57" t="s">
        <v>4698</v>
      </c>
      <c r="D1585" s="18">
        <v>300</v>
      </c>
      <c r="E1585" s="59"/>
      <c r="F1585" s="18"/>
      <c r="G1585" s="59"/>
      <c r="H1585" s="60"/>
      <c r="I1585" s="61">
        <f t="shared" si="215"/>
        <v>0</v>
      </c>
      <c r="J1585" s="11"/>
      <c r="K1585" s="9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</row>
    <row r="1586" spans="1:36" s="81" customFormat="1" x14ac:dyDescent="0.25">
      <c r="A1586" s="83" t="s">
        <v>2091</v>
      </c>
      <c r="B1586" s="189" t="s">
        <v>2424</v>
      </c>
      <c r="C1586" s="78" t="s">
        <v>2425</v>
      </c>
      <c r="D1586" s="420">
        <f t="shared" ref="D1586:D1592" si="216">F1586*$F$58</f>
        <v>533.75</v>
      </c>
      <c r="E1586" s="6"/>
      <c r="F1586" s="277">
        <v>5</v>
      </c>
      <c r="G1586" s="427"/>
      <c r="H1586" s="425"/>
      <c r="I1586" s="422">
        <f t="shared" si="213"/>
        <v>0</v>
      </c>
      <c r="J1586" s="11"/>
      <c r="K1586" s="9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</row>
    <row r="1587" spans="1:36" s="81" customFormat="1" x14ac:dyDescent="0.25">
      <c r="A1587" s="428" t="s">
        <v>2091</v>
      </c>
      <c r="B1587" s="429" t="s">
        <v>2426</v>
      </c>
      <c r="C1587" s="430" t="s">
        <v>2427</v>
      </c>
      <c r="D1587" s="431">
        <f t="shared" si="216"/>
        <v>533.75</v>
      </c>
      <c r="E1587" s="432"/>
      <c r="F1587" s="433">
        <v>5</v>
      </c>
      <c r="G1587" s="434"/>
      <c r="H1587" s="435"/>
      <c r="I1587" s="436">
        <f t="shared" si="213"/>
        <v>0</v>
      </c>
      <c r="J1587" s="11"/>
      <c r="K1587" s="9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</row>
    <row r="1588" spans="1:36" x14ac:dyDescent="0.25">
      <c r="A1588" s="83" t="s">
        <v>2091</v>
      </c>
      <c r="B1588" s="189" t="s">
        <v>2428</v>
      </c>
      <c r="C1588" s="78" t="s">
        <v>2429</v>
      </c>
      <c r="D1588" s="420">
        <f t="shared" si="216"/>
        <v>533.75</v>
      </c>
      <c r="E1588" s="6"/>
      <c r="F1588" s="277">
        <v>5</v>
      </c>
      <c r="G1588" s="427"/>
      <c r="H1588" s="425"/>
      <c r="I1588" s="422">
        <f t="shared" si="213"/>
        <v>0</v>
      </c>
      <c r="J1588" s="11"/>
    </row>
    <row r="1589" spans="1:36" s="81" customFormat="1" x14ac:dyDescent="0.25">
      <c r="A1589" s="428" t="s">
        <v>2091</v>
      </c>
      <c r="B1589" s="429" t="s">
        <v>2430</v>
      </c>
      <c r="C1589" s="430" t="s">
        <v>2431</v>
      </c>
      <c r="D1589" s="431">
        <f t="shared" si="216"/>
        <v>533.75</v>
      </c>
      <c r="E1589" s="432"/>
      <c r="F1589" s="433">
        <v>5</v>
      </c>
      <c r="G1589" s="434"/>
      <c r="H1589" s="435"/>
      <c r="I1589" s="436">
        <f t="shared" si="213"/>
        <v>0</v>
      </c>
      <c r="J1589" s="11"/>
      <c r="K1589" s="9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</row>
    <row r="1590" spans="1:36" s="81" customFormat="1" x14ac:dyDescent="0.25">
      <c r="A1590" s="83" t="s">
        <v>4657</v>
      </c>
      <c r="B1590" s="189" t="s">
        <v>4663</v>
      </c>
      <c r="C1590" s="78" t="s">
        <v>4662</v>
      </c>
      <c r="D1590" s="420">
        <f t="shared" si="216"/>
        <v>747.25</v>
      </c>
      <c r="E1590" s="6"/>
      <c r="F1590" s="277">
        <v>7</v>
      </c>
      <c r="G1590" s="427"/>
      <c r="H1590" s="425"/>
      <c r="I1590" s="422">
        <f t="shared" si="213"/>
        <v>0</v>
      </c>
      <c r="J1590" s="77"/>
      <c r="K1590" s="9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</row>
    <row r="1591" spans="1:36" x14ac:dyDescent="0.25">
      <c r="A1591" s="85" t="s">
        <v>26</v>
      </c>
      <c r="B1591" s="172" t="s">
        <v>2432</v>
      </c>
      <c r="C1591" s="80" t="s">
        <v>2433</v>
      </c>
      <c r="D1591" s="437">
        <f t="shared" si="216"/>
        <v>533.75</v>
      </c>
      <c r="E1591" s="438"/>
      <c r="F1591" s="438">
        <v>5</v>
      </c>
      <c r="G1591" s="439"/>
      <c r="H1591" s="418"/>
      <c r="I1591" s="440">
        <f t="shared" si="213"/>
        <v>0</v>
      </c>
      <c r="J1591" s="11"/>
    </row>
    <row r="1592" spans="1:36" ht="36" customHeight="1" x14ac:dyDescent="0.25">
      <c r="A1592" s="55" t="s">
        <v>26</v>
      </c>
      <c r="B1592" s="703" t="s">
        <v>2434</v>
      </c>
      <c r="C1592" s="57" t="s">
        <v>2435</v>
      </c>
      <c r="D1592" s="437">
        <f t="shared" si="216"/>
        <v>533.75</v>
      </c>
      <c r="E1592" s="423"/>
      <c r="F1592" s="424">
        <v>5</v>
      </c>
      <c r="G1592" s="423"/>
      <c r="H1592" s="425"/>
      <c r="I1592" s="440">
        <f t="shared" si="213"/>
        <v>0</v>
      </c>
      <c r="J1592" s="11"/>
    </row>
    <row r="1593" spans="1:36" ht="15.6" x14ac:dyDescent="0.25">
      <c r="A1593" s="783" t="s">
        <v>4704</v>
      </c>
      <c r="B1593" s="783"/>
      <c r="C1593" s="783"/>
      <c r="D1593" s="783"/>
      <c r="E1593" s="783"/>
      <c r="F1593" s="783"/>
      <c r="G1593" s="783"/>
      <c r="H1593" s="783"/>
      <c r="I1593" s="783"/>
      <c r="J1593" s="11"/>
    </row>
    <row r="1594" spans="1:36" x14ac:dyDescent="0.25">
      <c r="A1594" s="64" t="s">
        <v>2091</v>
      </c>
      <c r="B1594" s="64" t="s">
        <v>2436</v>
      </c>
      <c r="C1594" s="386" t="s">
        <v>2437</v>
      </c>
      <c r="D1594" s="63">
        <f t="shared" ref="D1594:D1604" si="217">F1594*$F$58</f>
        <v>533.75</v>
      </c>
      <c r="E1594" s="52"/>
      <c r="F1594" s="52">
        <v>5</v>
      </c>
      <c r="G1594" s="52"/>
      <c r="H1594" s="397"/>
      <c r="I1594" s="330">
        <f t="shared" ref="I1594:I1621" si="218">H1594*D1594</f>
        <v>0</v>
      </c>
      <c r="J1594" s="11"/>
    </row>
    <row r="1595" spans="1:36" x14ac:dyDescent="0.25">
      <c r="A1595" s="55" t="s">
        <v>2091</v>
      </c>
      <c r="B1595" s="55" t="s">
        <v>2438</v>
      </c>
      <c r="C1595" s="390" t="s">
        <v>2439</v>
      </c>
      <c r="D1595" s="69">
        <f t="shared" si="217"/>
        <v>533.75</v>
      </c>
      <c r="E1595" s="59"/>
      <c r="F1595" s="59">
        <v>5</v>
      </c>
      <c r="G1595" s="59"/>
      <c r="H1595" s="414"/>
      <c r="I1595" s="313">
        <f t="shared" si="218"/>
        <v>0</v>
      </c>
      <c r="J1595" s="11"/>
    </row>
    <row r="1596" spans="1:36" x14ac:dyDescent="0.25">
      <c r="A1596" s="64" t="s">
        <v>2091</v>
      </c>
      <c r="B1596" s="64" t="s">
        <v>2440</v>
      </c>
      <c r="C1596" s="386" t="s">
        <v>2441</v>
      </c>
      <c r="D1596" s="63">
        <f t="shared" si="217"/>
        <v>533.75</v>
      </c>
      <c r="E1596" s="52"/>
      <c r="F1596" s="52">
        <v>5</v>
      </c>
      <c r="G1596" s="52"/>
      <c r="H1596" s="397"/>
      <c r="I1596" s="330">
        <f t="shared" si="218"/>
        <v>0</v>
      </c>
      <c r="J1596" s="11"/>
    </row>
    <row r="1597" spans="1:36" x14ac:dyDescent="0.25">
      <c r="A1597" s="55" t="s">
        <v>2091</v>
      </c>
      <c r="B1597" s="55" t="s">
        <v>2442</v>
      </c>
      <c r="C1597" s="390" t="s">
        <v>2443</v>
      </c>
      <c r="D1597" s="69">
        <f t="shared" si="217"/>
        <v>533.75</v>
      </c>
      <c r="E1597" s="59"/>
      <c r="F1597" s="59">
        <v>5</v>
      </c>
      <c r="G1597" s="59"/>
      <c r="H1597" s="414"/>
      <c r="I1597" s="313">
        <f t="shared" si="218"/>
        <v>0</v>
      </c>
      <c r="J1597" s="11"/>
    </row>
    <row r="1598" spans="1:36" x14ac:dyDescent="0.25">
      <c r="A1598" s="64" t="s">
        <v>2091</v>
      </c>
      <c r="B1598" s="64" t="s">
        <v>2444</v>
      </c>
      <c r="C1598" s="386" t="s">
        <v>2445</v>
      </c>
      <c r="D1598" s="63">
        <f t="shared" si="217"/>
        <v>533.75</v>
      </c>
      <c r="E1598" s="52"/>
      <c r="F1598" s="52">
        <v>5</v>
      </c>
      <c r="G1598" s="52"/>
      <c r="H1598" s="397"/>
      <c r="I1598" s="330">
        <f t="shared" si="218"/>
        <v>0</v>
      </c>
      <c r="J1598" s="11"/>
    </row>
    <row r="1599" spans="1:36" x14ac:dyDescent="0.25">
      <c r="A1599" s="55" t="s">
        <v>2091</v>
      </c>
      <c r="B1599" s="55" t="s">
        <v>2446</v>
      </c>
      <c r="C1599" s="390" t="s">
        <v>2447</v>
      </c>
      <c r="D1599" s="69">
        <f t="shared" si="217"/>
        <v>533.75</v>
      </c>
      <c r="E1599" s="59"/>
      <c r="F1599" s="59">
        <v>5</v>
      </c>
      <c r="G1599" s="59"/>
      <c r="H1599" s="414"/>
      <c r="I1599" s="313">
        <f t="shared" si="218"/>
        <v>0</v>
      </c>
      <c r="J1599" s="11"/>
    </row>
    <row r="1600" spans="1:36" x14ac:dyDescent="0.25">
      <c r="A1600" s="64" t="s">
        <v>2091</v>
      </c>
      <c r="B1600" s="64" t="s">
        <v>2448</v>
      </c>
      <c r="C1600" s="386" t="s">
        <v>2449</v>
      </c>
      <c r="D1600" s="63">
        <f t="shared" si="217"/>
        <v>533.75</v>
      </c>
      <c r="E1600" s="52"/>
      <c r="F1600" s="52">
        <v>5</v>
      </c>
      <c r="G1600" s="52"/>
      <c r="H1600" s="397"/>
      <c r="I1600" s="330">
        <f t="shared" si="218"/>
        <v>0</v>
      </c>
      <c r="J1600" s="11"/>
    </row>
    <row r="1601" spans="1:11" x14ac:dyDescent="0.25">
      <c r="A1601" s="55" t="s">
        <v>2091</v>
      </c>
      <c r="B1601" s="55" t="s">
        <v>2450</v>
      </c>
      <c r="C1601" s="390" t="s">
        <v>2451</v>
      </c>
      <c r="D1601" s="69">
        <f t="shared" si="217"/>
        <v>533.75</v>
      </c>
      <c r="E1601" s="59"/>
      <c r="F1601" s="59">
        <v>5</v>
      </c>
      <c r="G1601" s="59"/>
      <c r="H1601" s="414"/>
      <c r="I1601" s="313">
        <f t="shared" si="218"/>
        <v>0</v>
      </c>
      <c r="J1601" s="11"/>
    </row>
    <row r="1602" spans="1:11" x14ac:dyDescent="0.25">
      <c r="A1602" s="64" t="s">
        <v>2091</v>
      </c>
      <c r="B1602" s="64" t="s">
        <v>2452</v>
      </c>
      <c r="C1602" s="386" t="s">
        <v>2453</v>
      </c>
      <c r="D1602" s="63">
        <f t="shared" si="217"/>
        <v>533.75</v>
      </c>
      <c r="E1602" s="52"/>
      <c r="F1602" s="52">
        <v>5</v>
      </c>
      <c r="G1602" s="52"/>
      <c r="H1602" s="397"/>
      <c r="I1602" s="330">
        <f t="shared" si="218"/>
        <v>0</v>
      </c>
      <c r="J1602" s="11"/>
    </row>
    <row r="1603" spans="1:11" x14ac:dyDescent="0.25">
      <c r="A1603" s="55" t="s">
        <v>2091</v>
      </c>
      <c r="B1603" s="55" t="s">
        <v>2454</v>
      </c>
      <c r="C1603" s="390" t="s">
        <v>2455</v>
      </c>
      <c r="D1603" s="69">
        <f t="shared" si="217"/>
        <v>533.75</v>
      </c>
      <c r="E1603" s="59"/>
      <c r="F1603" s="59">
        <v>5</v>
      </c>
      <c r="G1603" s="59"/>
      <c r="H1603" s="414"/>
      <c r="I1603" s="313">
        <f t="shared" si="218"/>
        <v>0</v>
      </c>
      <c r="J1603" s="11"/>
    </row>
    <row r="1604" spans="1:11" x14ac:dyDescent="0.25">
      <c r="A1604" s="64" t="s">
        <v>2091</v>
      </c>
      <c r="B1604" s="64" t="s">
        <v>2456</v>
      </c>
      <c r="C1604" s="386" t="s">
        <v>2457</v>
      </c>
      <c r="D1604" s="63">
        <f t="shared" si="217"/>
        <v>533.75</v>
      </c>
      <c r="E1604" s="52"/>
      <c r="F1604" s="52">
        <v>5</v>
      </c>
      <c r="G1604" s="52"/>
      <c r="H1604" s="397"/>
      <c r="I1604" s="330">
        <f t="shared" si="218"/>
        <v>0</v>
      </c>
      <c r="J1604" s="11"/>
    </row>
    <row r="1605" spans="1:11" x14ac:dyDescent="0.25">
      <c r="A1605" s="65" t="s">
        <v>4711</v>
      </c>
      <c r="B1605" s="195" t="s">
        <v>4714</v>
      </c>
      <c r="C1605" s="66" t="s">
        <v>4705</v>
      </c>
      <c r="D1605" s="52">
        <v>300</v>
      </c>
      <c r="E1605" s="91"/>
      <c r="F1605" s="178"/>
      <c r="G1605" s="91"/>
      <c r="H1605" s="92"/>
      <c r="I1605" s="54">
        <f t="shared" si="218"/>
        <v>0</v>
      </c>
      <c r="J1605" s="11"/>
    </row>
    <row r="1606" spans="1:11" x14ac:dyDescent="0.25">
      <c r="A1606" s="739" t="s">
        <v>4711</v>
      </c>
      <c r="B1606" s="703" t="s">
        <v>4715</v>
      </c>
      <c r="C1606" s="740" t="s">
        <v>4706</v>
      </c>
      <c r="D1606" s="678">
        <v>300</v>
      </c>
      <c r="E1606" s="741"/>
      <c r="F1606" s="742"/>
      <c r="G1606" s="741"/>
      <c r="H1606" s="743"/>
      <c r="I1606" s="744">
        <f t="shared" si="218"/>
        <v>0</v>
      </c>
      <c r="J1606" s="11"/>
    </row>
    <row r="1607" spans="1:11" x14ac:dyDescent="0.25">
      <c r="A1607" s="65" t="s">
        <v>4711</v>
      </c>
      <c r="B1607" s="195" t="s">
        <v>4716</v>
      </c>
      <c r="C1607" s="66" t="s">
        <v>4707</v>
      </c>
      <c r="D1607" s="52">
        <v>300</v>
      </c>
      <c r="E1607" s="91"/>
      <c r="F1607" s="178"/>
      <c r="G1607" s="91"/>
      <c r="H1607" s="92"/>
      <c r="I1607" s="54">
        <f t="shared" si="218"/>
        <v>0</v>
      </c>
      <c r="J1607" s="11"/>
    </row>
    <row r="1608" spans="1:11" x14ac:dyDescent="0.25">
      <c r="A1608" s="739" t="s">
        <v>4711</v>
      </c>
      <c r="B1608" s="703" t="s">
        <v>4717</v>
      </c>
      <c r="C1608" s="740" t="s">
        <v>4708</v>
      </c>
      <c r="D1608" s="678">
        <v>300</v>
      </c>
      <c r="E1608" s="741"/>
      <c r="F1608" s="742"/>
      <c r="G1608" s="741"/>
      <c r="H1608" s="743"/>
      <c r="I1608" s="744">
        <f t="shared" si="218"/>
        <v>0</v>
      </c>
      <c r="J1608" s="11"/>
    </row>
    <row r="1609" spans="1:11" x14ac:dyDescent="0.25">
      <c r="A1609" s="65" t="s">
        <v>4711</v>
      </c>
      <c r="B1609" s="195" t="s">
        <v>4712</v>
      </c>
      <c r="C1609" s="66" t="s">
        <v>4709</v>
      </c>
      <c r="D1609" s="52">
        <v>300</v>
      </c>
      <c r="E1609" s="91"/>
      <c r="F1609" s="178"/>
      <c r="G1609" s="91"/>
      <c r="H1609" s="92"/>
      <c r="I1609" s="54">
        <f t="shared" si="218"/>
        <v>0</v>
      </c>
      <c r="J1609" s="11"/>
    </row>
    <row r="1610" spans="1:11" x14ac:dyDescent="0.25">
      <c r="A1610" s="739" t="s">
        <v>4711</v>
      </c>
      <c r="B1610" s="703" t="s">
        <v>4713</v>
      </c>
      <c r="C1610" s="740" t="s">
        <v>4710</v>
      </c>
      <c r="D1610" s="678">
        <v>300</v>
      </c>
      <c r="E1610" s="741"/>
      <c r="F1610" s="742"/>
      <c r="G1610" s="741"/>
      <c r="H1610" s="743"/>
      <c r="I1610" s="744">
        <f t="shared" si="218"/>
        <v>0</v>
      </c>
      <c r="J1610" s="11"/>
    </row>
    <row r="1611" spans="1:11" x14ac:dyDescent="0.25">
      <c r="A1611" s="208" t="s">
        <v>801</v>
      </c>
      <c r="B1611" s="208" t="s">
        <v>4759</v>
      </c>
      <c r="C1611" s="441" t="s">
        <v>4758</v>
      </c>
      <c r="D1611" s="279">
        <f t="shared" ref="D1611:D1612" si="219">E1611*$E$58</f>
        <v>711.23250000000007</v>
      </c>
      <c r="E1611" s="213">
        <v>6.99</v>
      </c>
      <c r="F1611" s="213"/>
      <c r="G1611" s="213"/>
      <c r="H1611" s="316"/>
      <c r="I1611" s="317">
        <f t="shared" ref="I1611:I1612" si="220">H1611*D1611</f>
        <v>0</v>
      </c>
      <c r="J1611" s="11"/>
    </row>
    <row r="1612" spans="1:11" s="685" customFormat="1" x14ac:dyDescent="0.25">
      <c r="A1612" s="672" t="s">
        <v>188</v>
      </c>
      <c r="B1612" s="672" t="s">
        <v>4820</v>
      </c>
      <c r="C1612" s="751" t="s">
        <v>4821</v>
      </c>
      <c r="D1612" s="746">
        <f t="shared" si="219"/>
        <v>707.16250000000002</v>
      </c>
      <c r="E1612" s="678">
        <v>6.95</v>
      </c>
      <c r="F1612" s="678"/>
      <c r="G1612" s="678"/>
      <c r="H1612" s="752"/>
      <c r="I1612" s="753">
        <f t="shared" si="220"/>
        <v>0</v>
      </c>
      <c r="J1612" s="683"/>
      <c r="K1612" s="684"/>
    </row>
    <row r="1613" spans="1:11" x14ac:dyDescent="0.25">
      <c r="A1613" s="208" t="s">
        <v>188</v>
      </c>
      <c r="B1613" s="208" t="s">
        <v>2458</v>
      </c>
      <c r="C1613" s="441" t="s">
        <v>2459</v>
      </c>
      <c r="D1613" s="279">
        <f t="shared" ref="D1613:D1621" si="221">E1613*$E$58</f>
        <v>707.16250000000002</v>
      </c>
      <c r="E1613" s="213">
        <v>6.95</v>
      </c>
      <c r="F1613" s="213"/>
      <c r="G1613" s="213"/>
      <c r="H1613" s="316"/>
      <c r="I1613" s="317">
        <f t="shared" si="218"/>
        <v>0</v>
      </c>
      <c r="J1613" s="11"/>
    </row>
    <row r="1614" spans="1:11" x14ac:dyDescent="0.25">
      <c r="A1614" s="208" t="s">
        <v>188</v>
      </c>
      <c r="B1614" s="208" t="s">
        <v>4367</v>
      </c>
      <c r="C1614" s="441" t="s">
        <v>4366</v>
      </c>
      <c r="D1614" s="279">
        <f t="shared" ref="D1614" si="222">E1614*$E$58</f>
        <v>707.16250000000002</v>
      </c>
      <c r="E1614" s="213">
        <v>6.95</v>
      </c>
      <c r="F1614" s="213"/>
      <c r="G1614" s="213"/>
      <c r="H1614" s="316"/>
      <c r="I1614" s="317">
        <f t="shared" ref="I1614" si="223">H1614*D1614</f>
        <v>0</v>
      </c>
      <c r="J1614" s="11"/>
    </row>
    <row r="1615" spans="1:11" x14ac:dyDescent="0.25">
      <c r="A1615" s="55" t="s">
        <v>26</v>
      </c>
      <c r="B1615" s="55" t="s">
        <v>2460</v>
      </c>
      <c r="C1615" s="390" t="s">
        <v>2461</v>
      </c>
      <c r="D1615" s="69">
        <f t="shared" si="221"/>
        <v>814</v>
      </c>
      <c r="E1615" s="59">
        <v>8</v>
      </c>
      <c r="F1615" s="59"/>
      <c r="G1615" s="59"/>
      <c r="H1615" s="414"/>
      <c r="I1615" s="313">
        <f t="shared" si="218"/>
        <v>0</v>
      </c>
      <c r="J1615" s="11"/>
    </row>
    <row r="1616" spans="1:11" x14ac:dyDescent="0.25">
      <c r="A1616" s="55" t="s">
        <v>188</v>
      </c>
      <c r="B1616" s="55" t="s">
        <v>2462</v>
      </c>
      <c r="C1616" s="390" t="s">
        <v>2463</v>
      </c>
      <c r="D1616" s="69">
        <f t="shared" si="221"/>
        <v>707.16250000000002</v>
      </c>
      <c r="E1616" s="59">
        <v>6.95</v>
      </c>
      <c r="F1616" s="59"/>
      <c r="G1616" s="59"/>
      <c r="H1616" s="414"/>
      <c r="I1616" s="313">
        <f t="shared" si="218"/>
        <v>0</v>
      </c>
      <c r="J1616" s="11"/>
    </row>
    <row r="1617" spans="1:36" x14ac:dyDescent="0.25">
      <c r="A1617" s="208" t="s">
        <v>188</v>
      </c>
      <c r="B1617" s="208" t="s">
        <v>2464</v>
      </c>
      <c r="C1617" s="441" t="s">
        <v>2465</v>
      </c>
      <c r="D1617" s="279">
        <f t="shared" si="221"/>
        <v>707.16250000000002</v>
      </c>
      <c r="E1617" s="213">
        <v>6.95</v>
      </c>
      <c r="F1617" s="213"/>
      <c r="G1617" s="213"/>
      <c r="H1617" s="316"/>
      <c r="I1617" s="317">
        <f t="shared" si="218"/>
        <v>0</v>
      </c>
      <c r="J1617" s="11"/>
    </row>
    <row r="1618" spans="1:36" ht="26.25" customHeight="1" x14ac:dyDescent="0.25">
      <c r="A1618" s="55" t="s">
        <v>188</v>
      </c>
      <c r="B1618" s="55" t="s">
        <v>2466</v>
      </c>
      <c r="C1618" s="390" t="s">
        <v>2467</v>
      </c>
      <c r="D1618" s="69">
        <f t="shared" si="221"/>
        <v>707.16250000000002</v>
      </c>
      <c r="E1618" s="59">
        <v>6.95</v>
      </c>
      <c r="F1618" s="59"/>
      <c r="G1618" s="59"/>
      <c r="H1618" s="414"/>
      <c r="I1618" s="313">
        <f t="shared" si="218"/>
        <v>0</v>
      </c>
      <c r="J1618" s="11"/>
    </row>
    <row r="1619" spans="1:36" ht="26.4" x14ac:dyDescent="0.25">
      <c r="A1619" s="208" t="s">
        <v>188</v>
      </c>
      <c r="B1619" s="208" t="s">
        <v>2468</v>
      </c>
      <c r="C1619" s="441" t="s">
        <v>2469</v>
      </c>
      <c r="D1619" s="279">
        <f t="shared" si="221"/>
        <v>707.16250000000002</v>
      </c>
      <c r="E1619" s="213">
        <v>6.95</v>
      </c>
      <c r="F1619" s="213"/>
      <c r="G1619" s="213"/>
      <c r="H1619" s="316"/>
      <c r="I1619" s="317">
        <f t="shared" si="218"/>
        <v>0</v>
      </c>
      <c r="J1619" s="11"/>
    </row>
    <row r="1620" spans="1:36" x14ac:dyDescent="0.25">
      <c r="A1620" s="55" t="s">
        <v>188</v>
      </c>
      <c r="B1620" s="55" t="s">
        <v>2470</v>
      </c>
      <c r="C1620" s="390" t="s">
        <v>2471</v>
      </c>
      <c r="D1620" s="69">
        <f t="shared" si="221"/>
        <v>707.16250000000002</v>
      </c>
      <c r="E1620" s="59">
        <v>6.95</v>
      </c>
      <c r="F1620" s="59"/>
      <c r="G1620" s="59"/>
      <c r="H1620" s="414"/>
      <c r="I1620" s="313">
        <f t="shared" si="218"/>
        <v>0</v>
      </c>
      <c r="J1620" s="11"/>
    </row>
    <row r="1621" spans="1:36" x14ac:dyDescent="0.25">
      <c r="A1621" s="64" t="s">
        <v>188</v>
      </c>
      <c r="B1621" s="64" t="s">
        <v>2472</v>
      </c>
      <c r="C1621" s="386" t="s">
        <v>2473</v>
      </c>
      <c r="D1621" s="63">
        <f t="shared" si="221"/>
        <v>808.91250000000002</v>
      </c>
      <c r="E1621" s="52">
        <v>7.95</v>
      </c>
      <c r="F1621" s="52"/>
      <c r="G1621" s="52"/>
      <c r="H1621" s="397"/>
      <c r="I1621" s="330">
        <f t="shared" si="218"/>
        <v>0</v>
      </c>
      <c r="J1621" s="11"/>
    </row>
    <row r="1622" spans="1:36" x14ac:dyDescent="0.25">
      <c r="A1622" s="55" t="s">
        <v>188</v>
      </c>
      <c r="B1622" s="55" t="s">
        <v>4365</v>
      </c>
      <c r="C1622" s="390" t="s">
        <v>4364</v>
      </c>
      <c r="D1622" s="69">
        <f t="shared" ref="D1622:D1623" si="224">E1622*$E$58</f>
        <v>711.23250000000007</v>
      </c>
      <c r="E1622" s="59">
        <v>6.99</v>
      </c>
      <c r="F1622" s="59"/>
      <c r="G1622" s="59"/>
      <c r="H1622" s="414"/>
      <c r="I1622" s="313">
        <f t="shared" ref="I1622:I1623" si="225">H1622*D1622</f>
        <v>0</v>
      </c>
      <c r="J1622" s="11"/>
    </row>
    <row r="1623" spans="1:36" ht="26.4" x14ac:dyDescent="0.25">
      <c r="A1623" s="64" t="s">
        <v>188</v>
      </c>
      <c r="B1623" s="64" t="s">
        <v>4369</v>
      </c>
      <c r="C1623" s="386" t="s">
        <v>4368</v>
      </c>
      <c r="D1623" s="63">
        <f t="shared" si="224"/>
        <v>711.23250000000007</v>
      </c>
      <c r="E1623" s="52">
        <v>6.99</v>
      </c>
      <c r="F1623" s="52"/>
      <c r="G1623" s="52"/>
      <c r="H1623" s="397"/>
      <c r="I1623" s="330">
        <f t="shared" si="225"/>
        <v>0</v>
      </c>
      <c r="J1623" s="11"/>
    </row>
    <row r="1624" spans="1:36" ht="26.4" x14ac:dyDescent="0.25">
      <c r="A1624" s="64" t="s">
        <v>188</v>
      </c>
      <c r="B1624" s="64" t="s">
        <v>4371</v>
      </c>
      <c r="C1624" s="386" t="s">
        <v>4370</v>
      </c>
      <c r="D1624" s="63">
        <f t="shared" ref="D1624" si="226">E1624*$E$58</f>
        <v>711.23250000000007</v>
      </c>
      <c r="E1624" s="52">
        <v>6.99</v>
      </c>
      <c r="F1624" s="52"/>
      <c r="G1624" s="52"/>
      <c r="H1624" s="397"/>
      <c r="I1624" s="330">
        <f t="shared" ref="I1624" si="227">H1624*D1624</f>
        <v>0</v>
      </c>
      <c r="J1624" s="11"/>
    </row>
    <row r="1625" spans="1:36" x14ac:dyDescent="0.25">
      <c r="A1625" s="784" t="s">
        <v>2474</v>
      </c>
      <c r="B1625" s="784"/>
      <c r="C1625" s="784"/>
      <c r="D1625" s="784"/>
      <c r="E1625" s="784"/>
      <c r="F1625" s="784"/>
      <c r="G1625" s="784"/>
      <c r="H1625" s="784"/>
      <c r="I1625" s="784"/>
      <c r="J1625" s="11"/>
    </row>
    <row r="1626" spans="1:36" x14ac:dyDescent="0.25">
      <c r="A1626" s="784"/>
      <c r="B1626" s="784"/>
      <c r="C1626" s="784"/>
      <c r="D1626" s="784"/>
      <c r="E1626" s="784"/>
      <c r="F1626" s="784"/>
      <c r="G1626" s="784"/>
      <c r="H1626" s="784"/>
      <c r="I1626" s="784"/>
      <c r="J1626" s="77"/>
    </row>
    <row r="1627" spans="1:36" ht="15" x14ac:dyDescent="0.25">
      <c r="A1627" s="64" t="s">
        <v>12</v>
      </c>
      <c r="B1627" s="442"/>
      <c r="C1627" s="443" t="s">
        <v>2475</v>
      </c>
      <c r="D1627" s="444">
        <v>70</v>
      </c>
      <c r="E1627" s="445"/>
      <c r="F1627" s="445"/>
      <c r="G1627" s="445"/>
      <c r="H1627" s="274"/>
      <c r="I1627" s="330">
        <f t="shared" ref="I1627:I1658" si="228">H1627*D1627</f>
        <v>0</v>
      </c>
      <c r="J1627" s="77"/>
    </row>
    <row r="1628" spans="1:36" ht="15" x14ac:dyDescent="0.25">
      <c r="A1628" s="64" t="s">
        <v>12</v>
      </c>
      <c r="B1628" s="442"/>
      <c r="C1628" s="443" t="s">
        <v>2476</v>
      </c>
      <c r="D1628" s="444">
        <v>70</v>
      </c>
      <c r="E1628" s="445"/>
      <c r="F1628" s="445"/>
      <c r="G1628" s="445"/>
      <c r="H1628" s="274"/>
      <c r="I1628" s="330">
        <f t="shared" si="228"/>
        <v>0</v>
      </c>
      <c r="J1628" s="77"/>
    </row>
    <row r="1629" spans="1:36" ht="15" x14ac:dyDescent="0.25">
      <c r="A1629" s="64" t="s">
        <v>12</v>
      </c>
      <c r="B1629" s="442"/>
      <c r="C1629" s="443" t="s">
        <v>2477</v>
      </c>
      <c r="D1629" s="444">
        <v>70</v>
      </c>
      <c r="E1629" s="445"/>
      <c r="F1629" s="445"/>
      <c r="G1629" s="445"/>
      <c r="H1629" s="274"/>
      <c r="I1629" s="330">
        <f t="shared" si="228"/>
        <v>0</v>
      </c>
      <c r="J1629" s="77"/>
    </row>
    <row r="1630" spans="1:36" ht="15" x14ac:dyDescent="0.25">
      <c r="A1630" s="64" t="s">
        <v>12</v>
      </c>
      <c r="B1630" s="442"/>
      <c r="C1630" s="443" t="s">
        <v>2478</v>
      </c>
      <c r="D1630" s="444">
        <v>70</v>
      </c>
      <c r="E1630" s="445"/>
      <c r="F1630" s="445"/>
      <c r="G1630" s="445"/>
      <c r="H1630" s="274"/>
      <c r="I1630" s="330">
        <f t="shared" si="228"/>
        <v>0</v>
      </c>
      <c r="J1630" s="77"/>
    </row>
    <row r="1631" spans="1:36" s="81" customFormat="1" ht="15" x14ac:dyDescent="0.25">
      <c r="A1631" s="64" t="s">
        <v>12</v>
      </c>
      <c r="B1631" s="442"/>
      <c r="C1631" s="443" t="s">
        <v>2479</v>
      </c>
      <c r="D1631" s="444">
        <v>70</v>
      </c>
      <c r="E1631" s="445"/>
      <c r="F1631" s="445"/>
      <c r="G1631" s="445"/>
      <c r="H1631" s="274"/>
      <c r="I1631" s="330">
        <f t="shared" si="228"/>
        <v>0</v>
      </c>
      <c r="J1631" s="11"/>
      <c r="K1631" s="9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</row>
    <row r="1632" spans="1:36" s="81" customFormat="1" ht="15" x14ac:dyDescent="0.25">
      <c r="A1632" s="64" t="s">
        <v>12</v>
      </c>
      <c r="B1632" s="442"/>
      <c r="C1632" s="443" t="s">
        <v>2480</v>
      </c>
      <c r="D1632" s="444">
        <v>325</v>
      </c>
      <c r="E1632" s="445"/>
      <c r="F1632" s="445"/>
      <c r="G1632" s="445"/>
      <c r="H1632" s="274"/>
      <c r="I1632" s="330">
        <f t="shared" si="228"/>
        <v>0</v>
      </c>
      <c r="J1632" s="11"/>
      <c r="K1632" s="9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</row>
    <row r="1633" spans="1:36" x14ac:dyDescent="0.25">
      <c r="A1633" s="65" t="s">
        <v>2075</v>
      </c>
      <c r="B1633" s="195" t="s">
        <v>4500</v>
      </c>
      <c r="C1633" s="106" t="s">
        <v>2481</v>
      </c>
      <c r="D1633" s="196">
        <v>160</v>
      </c>
      <c r="E1633" s="197"/>
      <c r="F1633" s="178"/>
      <c r="G1633" s="91"/>
      <c r="H1633" s="92"/>
      <c r="I1633" s="54">
        <f t="shared" si="228"/>
        <v>0</v>
      </c>
      <c r="J1633" s="11"/>
    </row>
    <row r="1634" spans="1:36" x14ac:dyDescent="0.25">
      <c r="A1634" s="65" t="s">
        <v>2075</v>
      </c>
      <c r="B1634" s="195" t="s">
        <v>4501</v>
      </c>
      <c r="C1634" s="106" t="s">
        <v>2482</v>
      </c>
      <c r="D1634" s="196">
        <v>300</v>
      </c>
      <c r="E1634" s="197"/>
      <c r="F1634" s="178"/>
      <c r="G1634" s="91"/>
      <c r="H1634" s="92"/>
      <c r="I1634" s="54">
        <f t="shared" si="228"/>
        <v>0</v>
      </c>
      <c r="J1634" s="11"/>
    </row>
    <row r="1635" spans="1:36" s="81" customFormat="1" x14ac:dyDescent="0.25">
      <c r="A1635" s="55" t="s">
        <v>2075</v>
      </c>
      <c r="B1635" s="159" t="s">
        <v>4502</v>
      </c>
      <c r="C1635" s="390" t="s">
        <v>2483</v>
      </c>
      <c r="D1635" s="261">
        <v>160</v>
      </c>
      <c r="E1635" s="166"/>
      <c r="F1635" s="18"/>
      <c r="G1635" s="59"/>
      <c r="H1635" s="60"/>
      <c r="I1635" s="61">
        <f t="shared" si="228"/>
        <v>0</v>
      </c>
      <c r="J1635" s="11"/>
      <c r="K1635" s="9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</row>
    <row r="1636" spans="1:36" s="81" customFormat="1" x14ac:dyDescent="0.25">
      <c r="A1636" s="55" t="s">
        <v>2075</v>
      </c>
      <c r="B1636" s="159" t="s">
        <v>4503</v>
      </c>
      <c r="C1636" s="390" t="s">
        <v>2484</v>
      </c>
      <c r="D1636" s="261">
        <v>300</v>
      </c>
      <c r="E1636" s="166"/>
      <c r="F1636" s="18"/>
      <c r="G1636" s="59"/>
      <c r="H1636" s="60"/>
      <c r="I1636" s="61">
        <f t="shared" si="228"/>
        <v>0</v>
      </c>
      <c r="J1636" s="11"/>
      <c r="K1636" s="9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</row>
    <row r="1637" spans="1:36" x14ac:dyDescent="0.25">
      <c r="A1637" s="65" t="s">
        <v>2075</v>
      </c>
      <c r="B1637" s="195" t="s">
        <v>4504</v>
      </c>
      <c r="C1637" s="106" t="s">
        <v>2485</v>
      </c>
      <c r="D1637" s="196">
        <v>160</v>
      </c>
      <c r="E1637" s="197"/>
      <c r="F1637" s="178"/>
      <c r="G1637" s="91"/>
      <c r="H1637" s="92"/>
      <c r="I1637" s="54">
        <f t="shared" si="228"/>
        <v>0</v>
      </c>
      <c r="J1637" s="11"/>
    </row>
    <row r="1638" spans="1:36" x14ac:dyDescent="0.25">
      <c r="A1638" s="65" t="s">
        <v>2075</v>
      </c>
      <c r="B1638" s="195" t="s">
        <v>4505</v>
      </c>
      <c r="C1638" s="106" t="s">
        <v>2486</v>
      </c>
      <c r="D1638" s="196">
        <v>300</v>
      </c>
      <c r="E1638" s="197"/>
      <c r="F1638" s="178"/>
      <c r="G1638" s="91"/>
      <c r="H1638" s="92"/>
      <c r="I1638" s="54">
        <f t="shared" si="228"/>
        <v>0</v>
      </c>
      <c r="J1638" s="11"/>
    </row>
    <row r="1639" spans="1:36" s="81" customFormat="1" x14ac:dyDescent="0.25">
      <c r="A1639" s="55" t="s">
        <v>2075</v>
      </c>
      <c r="B1639" s="159" t="s">
        <v>4506</v>
      </c>
      <c r="C1639" s="390" t="s">
        <v>2487</v>
      </c>
      <c r="D1639" s="261">
        <v>160</v>
      </c>
      <c r="E1639" s="166"/>
      <c r="F1639" s="18"/>
      <c r="G1639" s="59"/>
      <c r="H1639" s="60"/>
      <c r="I1639" s="61">
        <f t="shared" si="228"/>
        <v>0</v>
      </c>
      <c r="J1639" s="11"/>
      <c r="K1639" s="9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</row>
    <row r="1640" spans="1:36" s="81" customFormat="1" x14ac:dyDescent="0.25">
      <c r="A1640" s="55" t="s">
        <v>2075</v>
      </c>
      <c r="B1640" s="159" t="s">
        <v>4507</v>
      </c>
      <c r="C1640" s="390" t="s">
        <v>2488</v>
      </c>
      <c r="D1640" s="261">
        <v>300</v>
      </c>
      <c r="E1640" s="166"/>
      <c r="F1640" s="18"/>
      <c r="G1640" s="59"/>
      <c r="H1640" s="60"/>
      <c r="I1640" s="61">
        <f t="shared" si="228"/>
        <v>0</v>
      </c>
      <c r="J1640" s="11"/>
      <c r="K1640" s="9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</row>
    <row r="1641" spans="1:36" x14ac:dyDescent="0.25">
      <c r="A1641" s="65" t="s">
        <v>2075</v>
      </c>
      <c r="B1641" s="195" t="s">
        <v>4508</v>
      </c>
      <c r="C1641" s="106" t="s">
        <v>2489</v>
      </c>
      <c r="D1641" s="196">
        <v>160</v>
      </c>
      <c r="E1641" s="197"/>
      <c r="F1641" s="178"/>
      <c r="G1641" s="91"/>
      <c r="H1641" s="92"/>
      <c r="I1641" s="54">
        <f t="shared" si="228"/>
        <v>0</v>
      </c>
      <c r="J1641" s="11"/>
    </row>
    <row r="1642" spans="1:36" x14ac:dyDescent="0.25">
      <c r="A1642" s="65" t="s">
        <v>2075</v>
      </c>
      <c r="B1642" s="195" t="s">
        <v>4509</v>
      </c>
      <c r="C1642" s="106" t="s">
        <v>2490</v>
      </c>
      <c r="D1642" s="196">
        <v>300</v>
      </c>
      <c r="E1642" s="197"/>
      <c r="F1642" s="178"/>
      <c r="G1642" s="91"/>
      <c r="H1642" s="92"/>
      <c r="I1642" s="54">
        <f t="shared" si="228"/>
        <v>0</v>
      </c>
      <c r="J1642" s="11"/>
    </row>
    <row r="1643" spans="1:36" s="81" customFormat="1" x14ac:dyDescent="0.25">
      <c r="A1643" s="55" t="s">
        <v>2075</v>
      </c>
      <c r="B1643" s="159" t="s">
        <v>4510</v>
      </c>
      <c r="C1643" s="390" t="s">
        <v>2491</v>
      </c>
      <c r="D1643" s="261">
        <v>160</v>
      </c>
      <c r="E1643" s="166"/>
      <c r="F1643" s="18"/>
      <c r="G1643" s="59"/>
      <c r="H1643" s="60"/>
      <c r="I1643" s="61">
        <f t="shared" si="228"/>
        <v>0</v>
      </c>
      <c r="J1643" s="11"/>
      <c r="K1643" s="9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</row>
    <row r="1644" spans="1:36" s="81" customFormat="1" x14ac:dyDescent="0.25">
      <c r="A1644" s="55" t="s">
        <v>2075</v>
      </c>
      <c r="B1644" s="159" t="s">
        <v>4511</v>
      </c>
      <c r="C1644" s="390" t="s">
        <v>2492</v>
      </c>
      <c r="D1644" s="261">
        <v>300</v>
      </c>
      <c r="E1644" s="166"/>
      <c r="F1644" s="18"/>
      <c r="G1644" s="59"/>
      <c r="H1644" s="60"/>
      <c r="I1644" s="61">
        <f t="shared" si="228"/>
        <v>0</v>
      </c>
      <c r="J1644" s="11"/>
      <c r="K1644" s="9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</row>
    <row r="1645" spans="1:36" x14ac:dyDescent="0.25">
      <c r="A1645" s="65" t="s">
        <v>2075</v>
      </c>
      <c r="B1645" s="195" t="s">
        <v>4512</v>
      </c>
      <c r="C1645" s="106" t="s">
        <v>2493</v>
      </c>
      <c r="D1645" s="196">
        <v>160</v>
      </c>
      <c r="E1645" s="197"/>
      <c r="F1645" s="178"/>
      <c r="G1645" s="91"/>
      <c r="H1645" s="92"/>
      <c r="I1645" s="54">
        <f t="shared" si="228"/>
        <v>0</v>
      </c>
      <c r="J1645" s="11"/>
    </row>
    <row r="1646" spans="1:36" x14ac:dyDescent="0.25">
      <c r="A1646" s="65" t="s">
        <v>2075</v>
      </c>
      <c r="B1646" s="195" t="s">
        <v>4513</v>
      </c>
      <c r="C1646" s="106" t="s">
        <v>2494</v>
      </c>
      <c r="D1646" s="196">
        <v>300</v>
      </c>
      <c r="E1646" s="197"/>
      <c r="F1646" s="178"/>
      <c r="G1646" s="91"/>
      <c r="H1646" s="92"/>
      <c r="I1646" s="54">
        <f t="shared" si="228"/>
        <v>0</v>
      </c>
      <c r="J1646" s="11"/>
    </row>
    <row r="1647" spans="1:36" s="81" customFormat="1" x14ac:dyDescent="0.25">
      <c r="A1647" s="55" t="s">
        <v>2075</v>
      </c>
      <c r="B1647" s="159" t="s">
        <v>4514</v>
      </c>
      <c r="C1647" s="390" t="s">
        <v>2495</v>
      </c>
      <c r="D1647" s="261">
        <v>160</v>
      </c>
      <c r="E1647" s="166"/>
      <c r="F1647" s="18"/>
      <c r="G1647" s="59"/>
      <c r="H1647" s="60"/>
      <c r="I1647" s="61">
        <f t="shared" si="228"/>
        <v>0</v>
      </c>
      <c r="J1647" s="11"/>
      <c r="K1647" s="9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</row>
    <row r="1648" spans="1:36" s="81" customFormat="1" x14ac:dyDescent="0.25">
      <c r="A1648" s="55" t="s">
        <v>2075</v>
      </c>
      <c r="B1648" s="159" t="s">
        <v>4515</v>
      </c>
      <c r="C1648" s="390" t="s">
        <v>2496</v>
      </c>
      <c r="D1648" s="261">
        <v>300</v>
      </c>
      <c r="E1648" s="166"/>
      <c r="F1648" s="18"/>
      <c r="G1648" s="59"/>
      <c r="H1648" s="60"/>
      <c r="I1648" s="61">
        <f t="shared" si="228"/>
        <v>0</v>
      </c>
      <c r="J1648" s="11"/>
      <c r="K1648" s="9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</row>
    <row r="1649" spans="1:36" x14ac:dyDescent="0.25">
      <c r="A1649" s="65" t="s">
        <v>2075</v>
      </c>
      <c r="B1649" s="195" t="s">
        <v>4516</v>
      </c>
      <c r="C1649" s="106" t="s">
        <v>2497</v>
      </c>
      <c r="D1649" s="196">
        <v>160</v>
      </c>
      <c r="E1649" s="197"/>
      <c r="F1649" s="178"/>
      <c r="G1649" s="91"/>
      <c r="H1649" s="92"/>
      <c r="I1649" s="54">
        <f t="shared" si="228"/>
        <v>0</v>
      </c>
      <c r="J1649" s="11"/>
    </row>
    <row r="1650" spans="1:36" x14ac:dyDescent="0.25">
      <c r="A1650" s="65" t="s">
        <v>2075</v>
      </c>
      <c r="B1650" s="195" t="s">
        <v>4517</v>
      </c>
      <c r="C1650" s="106" t="s">
        <v>2498</v>
      </c>
      <c r="D1650" s="196">
        <v>300</v>
      </c>
      <c r="E1650" s="197"/>
      <c r="F1650" s="178"/>
      <c r="G1650" s="91"/>
      <c r="H1650" s="92"/>
      <c r="I1650" s="54">
        <f t="shared" si="228"/>
        <v>0</v>
      </c>
      <c r="J1650" s="11"/>
    </row>
    <row r="1651" spans="1:36" s="81" customFormat="1" x14ac:dyDescent="0.25">
      <c r="A1651" s="55" t="s">
        <v>2075</v>
      </c>
      <c r="B1651" s="159" t="s">
        <v>4518</v>
      </c>
      <c r="C1651" s="390" t="s">
        <v>2499</v>
      </c>
      <c r="D1651" s="261">
        <v>160</v>
      </c>
      <c r="E1651" s="166"/>
      <c r="F1651" s="18"/>
      <c r="G1651" s="59"/>
      <c r="H1651" s="60"/>
      <c r="I1651" s="61">
        <f t="shared" si="228"/>
        <v>0</v>
      </c>
      <c r="J1651" s="11"/>
      <c r="K1651" s="9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</row>
    <row r="1652" spans="1:36" s="81" customFormat="1" x14ac:dyDescent="0.25">
      <c r="A1652" s="55" t="s">
        <v>2075</v>
      </c>
      <c r="B1652" s="159" t="s">
        <v>4519</v>
      </c>
      <c r="C1652" s="390" t="s">
        <v>2500</v>
      </c>
      <c r="D1652" s="261">
        <v>300</v>
      </c>
      <c r="E1652" s="166"/>
      <c r="F1652" s="18"/>
      <c r="G1652" s="59"/>
      <c r="H1652" s="60"/>
      <c r="I1652" s="61">
        <f t="shared" si="228"/>
        <v>0</v>
      </c>
      <c r="J1652" s="11"/>
      <c r="K1652" s="9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</row>
    <row r="1653" spans="1:36" x14ac:dyDescent="0.25">
      <c r="A1653" s="65" t="s">
        <v>2075</v>
      </c>
      <c r="B1653" s="195" t="s">
        <v>4520</v>
      </c>
      <c r="C1653" s="106" t="s">
        <v>2501</v>
      </c>
      <c r="D1653" s="196">
        <v>160</v>
      </c>
      <c r="E1653" s="197"/>
      <c r="F1653" s="178"/>
      <c r="G1653" s="91"/>
      <c r="H1653" s="92"/>
      <c r="I1653" s="54">
        <f t="shared" si="228"/>
        <v>0</v>
      </c>
      <c r="J1653" s="11"/>
    </row>
    <row r="1654" spans="1:36" x14ac:dyDescent="0.25">
      <c r="A1654" s="65" t="s">
        <v>2075</v>
      </c>
      <c r="B1654" s="195" t="s">
        <v>4521</v>
      </c>
      <c r="C1654" s="106" t="s">
        <v>2502</v>
      </c>
      <c r="D1654" s="196">
        <v>300</v>
      </c>
      <c r="E1654" s="197"/>
      <c r="F1654" s="178"/>
      <c r="G1654" s="91"/>
      <c r="H1654" s="92"/>
      <c r="I1654" s="54">
        <f t="shared" si="228"/>
        <v>0</v>
      </c>
      <c r="J1654" s="11"/>
    </row>
    <row r="1655" spans="1:36" s="81" customFormat="1" x14ac:dyDescent="0.25">
      <c r="A1655" s="55" t="s">
        <v>2075</v>
      </c>
      <c r="B1655" s="159" t="s">
        <v>4522</v>
      </c>
      <c r="C1655" s="390" t="s">
        <v>2503</v>
      </c>
      <c r="D1655" s="261">
        <v>160</v>
      </c>
      <c r="E1655" s="166"/>
      <c r="F1655" s="18"/>
      <c r="G1655" s="59"/>
      <c r="H1655" s="60"/>
      <c r="I1655" s="61">
        <f t="shared" si="228"/>
        <v>0</v>
      </c>
      <c r="J1655" s="11"/>
      <c r="K1655" s="9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</row>
    <row r="1656" spans="1:36" s="81" customFormat="1" x14ac:dyDescent="0.25">
      <c r="A1656" s="55" t="s">
        <v>2075</v>
      </c>
      <c r="B1656" s="159" t="s">
        <v>4523</v>
      </c>
      <c r="C1656" s="390" t="s">
        <v>2504</v>
      </c>
      <c r="D1656" s="261">
        <v>300</v>
      </c>
      <c r="E1656" s="166"/>
      <c r="F1656" s="18"/>
      <c r="G1656" s="59"/>
      <c r="H1656" s="60"/>
      <c r="I1656" s="61">
        <f t="shared" si="228"/>
        <v>0</v>
      </c>
      <c r="J1656" s="11"/>
      <c r="K1656" s="9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</row>
    <row r="1657" spans="1:36" x14ac:dyDescent="0.25">
      <c r="A1657" s="65" t="s">
        <v>2075</v>
      </c>
      <c r="B1657" s="195" t="s">
        <v>4524</v>
      </c>
      <c r="C1657" s="106" t="s">
        <v>2505</v>
      </c>
      <c r="D1657" s="196">
        <v>160</v>
      </c>
      <c r="E1657" s="197"/>
      <c r="F1657" s="178"/>
      <c r="G1657" s="91"/>
      <c r="H1657" s="92"/>
      <c r="I1657" s="54">
        <f t="shared" si="228"/>
        <v>0</v>
      </c>
      <c r="J1657" s="11"/>
    </row>
    <row r="1658" spans="1:36" x14ac:dyDescent="0.25">
      <c r="A1658" s="65" t="s">
        <v>2075</v>
      </c>
      <c r="B1658" s="195" t="s">
        <v>4525</v>
      </c>
      <c r="C1658" s="106" t="s">
        <v>2506</v>
      </c>
      <c r="D1658" s="196">
        <v>300</v>
      </c>
      <c r="E1658" s="197"/>
      <c r="F1658" s="178"/>
      <c r="G1658" s="91"/>
      <c r="H1658" s="92"/>
      <c r="I1658" s="54">
        <f t="shared" si="228"/>
        <v>0</v>
      </c>
      <c r="J1658" s="11"/>
    </row>
    <row r="1659" spans="1:36" s="81" customFormat="1" x14ac:dyDescent="0.25">
      <c r="A1659" s="55" t="s">
        <v>2075</v>
      </c>
      <c r="B1659" s="159" t="s">
        <v>4526</v>
      </c>
      <c r="C1659" s="390" t="s">
        <v>2507</v>
      </c>
      <c r="D1659" s="261">
        <v>160</v>
      </c>
      <c r="E1659" s="166"/>
      <c r="F1659" s="18"/>
      <c r="G1659" s="59"/>
      <c r="H1659" s="60"/>
      <c r="I1659" s="61">
        <f t="shared" ref="I1659:I1692" si="229">H1659*D1659</f>
        <v>0</v>
      </c>
      <c r="J1659" s="11"/>
      <c r="K1659" s="9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</row>
    <row r="1660" spans="1:36" s="81" customFormat="1" x14ac:dyDescent="0.25">
      <c r="A1660" s="55" t="s">
        <v>2075</v>
      </c>
      <c r="B1660" s="159" t="s">
        <v>4527</v>
      </c>
      <c r="C1660" s="390" t="s">
        <v>2508</v>
      </c>
      <c r="D1660" s="261">
        <v>300</v>
      </c>
      <c r="E1660" s="166"/>
      <c r="F1660" s="18"/>
      <c r="G1660" s="59"/>
      <c r="H1660" s="60"/>
      <c r="I1660" s="61">
        <f t="shared" si="229"/>
        <v>0</v>
      </c>
      <c r="J1660" s="11"/>
      <c r="K1660" s="9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</row>
    <row r="1661" spans="1:36" x14ac:dyDescent="0.25">
      <c r="A1661" s="65" t="s">
        <v>2075</v>
      </c>
      <c r="B1661" s="195" t="s">
        <v>4528</v>
      </c>
      <c r="C1661" s="106" t="s">
        <v>2509</v>
      </c>
      <c r="D1661" s="196">
        <v>160</v>
      </c>
      <c r="E1661" s="197"/>
      <c r="F1661" s="178"/>
      <c r="G1661" s="91"/>
      <c r="H1661" s="92"/>
      <c r="I1661" s="54">
        <f t="shared" si="229"/>
        <v>0</v>
      </c>
      <c r="J1661" s="11"/>
    </row>
    <row r="1662" spans="1:36" x14ac:dyDescent="0.25">
      <c r="A1662" s="65" t="s">
        <v>2075</v>
      </c>
      <c r="B1662" s="195" t="s">
        <v>4529</v>
      </c>
      <c r="C1662" s="106" t="s">
        <v>2510</v>
      </c>
      <c r="D1662" s="196">
        <v>300</v>
      </c>
      <c r="E1662" s="197"/>
      <c r="F1662" s="178"/>
      <c r="G1662" s="91"/>
      <c r="H1662" s="92"/>
      <c r="I1662" s="54">
        <f t="shared" si="229"/>
        <v>0</v>
      </c>
      <c r="J1662" s="11"/>
    </row>
    <row r="1663" spans="1:36" s="81" customFormat="1" x14ac:dyDescent="0.25">
      <c r="A1663" s="55" t="s">
        <v>2075</v>
      </c>
      <c r="B1663" s="159" t="s">
        <v>4530</v>
      </c>
      <c r="C1663" s="390" t="s">
        <v>2511</v>
      </c>
      <c r="D1663" s="261">
        <v>160</v>
      </c>
      <c r="E1663" s="166"/>
      <c r="F1663" s="18"/>
      <c r="G1663" s="59"/>
      <c r="H1663" s="60"/>
      <c r="I1663" s="61">
        <f t="shared" si="229"/>
        <v>0</v>
      </c>
      <c r="J1663" s="11"/>
      <c r="K1663" s="9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</row>
    <row r="1664" spans="1:36" s="81" customFormat="1" x14ac:dyDescent="0.25">
      <c r="A1664" s="55" t="s">
        <v>2075</v>
      </c>
      <c r="B1664" s="159" t="s">
        <v>4531</v>
      </c>
      <c r="C1664" s="390" t="s">
        <v>2512</v>
      </c>
      <c r="D1664" s="261">
        <v>300</v>
      </c>
      <c r="E1664" s="166"/>
      <c r="F1664" s="18"/>
      <c r="G1664" s="59"/>
      <c r="H1664" s="60"/>
      <c r="I1664" s="61">
        <f t="shared" si="229"/>
        <v>0</v>
      </c>
      <c r="J1664" s="11"/>
      <c r="K1664" s="9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</row>
    <row r="1665" spans="1:36" x14ac:dyDescent="0.25">
      <c r="A1665" s="65" t="s">
        <v>2075</v>
      </c>
      <c r="B1665" s="195" t="s">
        <v>4532</v>
      </c>
      <c r="C1665" s="106" t="s">
        <v>2513</v>
      </c>
      <c r="D1665" s="196">
        <v>160</v>
      </c>
      <c r="E1665" s="197"/>
      <c r="F1665" s="178"/>
      <c r="G1665" s="91"/>
      <c r="H1665" s="92"/>
      <c r="I1665" s="54">
        <f t="shared" si="229"/>
        <v>0</v>
      </c>
      <c r="J1665" s="11"/>
    </row>
    <row r="1666" spans="1:36" x14ac:dyDescent="0.25">
      <c r="A1666" s="65" t="s">
        <v>2075</v>
      </c>
      <c r="B1666" s="195" t="s">
        <v>4533</v>
      </c>
      <c r="C1666" s="106" t="s">
        <v>2514</v>
      </c>
      <c r="D1666" s="196">
        <v>300</v>
      </c>
      <c r="E1666" s="197"/>
      <c r="F1666" s="178"/>
      <c r="G1666" s="91"/>
      <c r="H1666" s="92"/>
      <c r="I1666" s="54">
        <f t="shared" si="229"/>
        <v>0</v>
      </c>
      <c r="J1666" s="11"/>
    </row>
    <row r="1667" spans="1:36" s="81" customFormat="1" x14ac:dyDescent="0.25">
      <c r="A1667" s="55" t="s">
        <v>2075</v>
      </c>
      <c r="B1667" s="159" t="s">
        <v>4534</v>
      </c>
      <c r="C1667" s="390" t="s">
        <v>2515</v>
      </c>
      <c r="D1667" s="261">
        <v>160</v>
      </c>
      <c r="E1667" s="166"/>
      <c r="F1667" s="18"/>
      <c r="G1667" s="59"/>
      <c r="H1667" s="60"/>
      <c r="I1667" s="61">
        <f t="shared" si="229"/>
        <v>0</v>
      </c>
      <c r="J1667" s="11"/>
      <c r="K1667" s="9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</row>
    <row r="1668" spans="1:36" s="81" customFormat="1" x14ac:dyDescent="0.25">
      <c r="A1668" s="55" t="s">
        <v>2075</v>
      </c>
      <c r="B1668" s="159" t="s">
        <v>4535</v>
      </c>
      <c r="C1668" s="390" t="s">
        <v>2516</v>
      </c>
      <c r="D1668" s="261">
        <v>300</v>
      </c>
      <c r="E1668" s="166"/>
      <c r="F1668" s="18"/>
      <c r="G1668" s="59"/>
      <c r="H1668" s="60"/>
      <c r="I1668" s="61">
        <f t="shared" si="229"/>
        <v>0</v>
      </c>
      <c r="J1668" s="11"/>
      <c r="K1668" s="9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</row>
    <row r="1669" spans="1:36" x14ac:dyDescent="0.25">
      <c r="A1669" s="65" t="s">
        <v>2075</v>
      </c>
      <c r="B1669" s="195" t="s">
        <v>4536</v>
      </c>
      <c r="C1669" s="106" t="s">
        <v>2517</v>
      </c>
      <c r="D1669" s="196">
        <v>160</v>
      </c>
      <c r="E1669" s="197"/>
      <c r="F1669" s="178"/>
      <c r="G1669" s="91"/>
      <c r="H1669" s="92"/>
      <c r="I1669" s="54">
        <f t="shared" si="229"/>
        <v>0</v>
      </c>
      <c r="J1669" s="11"/>
    </row>
    <row r="1670" spans="1:36" x14ac:dyDescent="0.25">
      <c r="A1670" s="65" t="s">
        <v>2075</v>
      </c>
      <c r="B1670" s="195" t="s">
        <v>4537</v>
      </c>
      <c r="C1670" s="106" t="s">
        <v>2518</v>
      </c>
      <c r="D1670" s="196">
        <v>300</v>
      </c>
      <c r="E1670" s="197"/>
      <c r="F1670" s="178"/>
      <c r="G1670" s="91"/>
      <c r="H1670" s="92"/>
      <c r="I1670" s="54">
        <f t="shared" si="229"/>
        <v>0</v>
      </c>
      <c r="J1670" s="11"/>
    </row>
    <row r="1671" spans="1:36" s="81" customFormat="1" x14ac:dyDescent="0.25">
      <c r="A1671" s="55" t="s">
        <v>2075</v>
      </c>
      <c r="B1671" s="159" t="s">
        <v>4538</v>
      </c>
      <c r="C1671" s="390" t="s">
        <v>2519</v>
      </c>
      <c r="D1671" s="261">
        <v>160</v>
      </c>
      <c r="E1671" s="166"/>
      <c r="F1671" s="18"/>
      <c r="G1671" s="59"/>
      <c r="H1671" s="60"/>
      <c r="I1671" s="61">
        <f t="shared" si="229"/>
        <v>0</v>
      </c>
      <c r="J1671" s="11"/>
      <c r="K1671" s="9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</row>
    <row r="1672" spans="1:36" s="81" customFormat="1" x14ac:dyDescent="0.25">
      <c r="A1672" s="55" t="s">
        <v>2075</v>
      </c>
      <c r="B1672" s="159" t="s">
        <v>4539</v>
      </c>
      <c r="C1672" s="390" t="s">
        <v>2520</v>
      </c>
      <c r="D1672" s="261">
        <v>300</v>
      </c>
      <c r="E1672" s="166"/>
      <c r="F1672" s="18"/>
      <c r="G1672" s="59"/>
      <c r="H1672" s="60"/>
      <c r="I1672" s="61">
        <f t="shared" si="229"/>
        <v>0</v>
      </c>
      <c r="J1672" s="11"/>
      <c r="K1672" s="9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</row>
    <row r="1673" spans="1:36" s="183" customFormat="1" x14ac:dyDescent="0.25">
      <c r="A1673" s="65" t="s">
        <v>2075</v>
      </c>
      <c r="B1673" s="195" t="s">
        <v>4540</v>
      </c>
      <c r="C1673" s="106" t="s">
        <v>2521</v>
      </c>
      <c r="D1673" s="196">
        <v>160</v>
      </c>
      <c r="E1673" s="197"/>
      <c r="F1673" s="178"/>
      <c r="G1673" s="91"/>
      <c r="H1673" s="92"/>
      <c r="I1673" s="54">
        <f t="shared" si="229"/>
        <v>0</v>
      </c>
      <c r="J1673" s="11"/>
      <c r="K1673" s="9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</row>
    <row r="1674" spans="1:36" s="183" customFormat="1" x14ac:dyDescent="0.25">
      <c r="A1674" s="65" t="s">
        <v>2075</v>
      </c>
      <c r="B1674" s="195" t="s">
        <v>4541</v>
      </c>
      <c r="C1674" s="106" t="s">
        <v>2522</v>
      </c>
      <c r="D1674" s="196">
        <v>300</v>
      </c>
      <c r="E1674" s="197"/>
      <c r="F1674" s="178"/>
      <c r="G1674" s="91"/>
      <c r="H1674" s="92"/>
      <c r="I1674" s="54">
        <f t="shared" si="229"/>
        <v>0</v>
      </c>
      <c r="J1674" s="11"/>
      <c r="K1674" s="9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</row>
    <row r="1675" spans="1:36" s="183" customFormat="1" x14ac:dyDescent="0.25">
      <c r="A1675" s="55" t="s">
        <v>2075</v>
      </c>
      <c r="B1675" s="159" t="s">
        <v>4542</v>
      </c>
      <c r="C1675" s="390" t="s">
        <v>2523</v>
      </c>
      <c r="D1675" s="261">
        <v>160</v>
      </c>
      <c r="E1675" s="166"/>
      <c r="F1675" s="18"/>
      <c r="G1675" s="59"/>
      <c r="H1675" s="60"/>
      <c r="I1675" s="61">
        <f t="shared" si="229"/>
        <v>0</v>
      </c>
      <c r="J1675" s="11"/>
      <c r="K1675" s="9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</row>
    <row r="1676" spans="1:36" s="183" customFormat="1" x14ac:dyDescent="0.25">
      <c r="A1676" s="55" t="s">
        <v>2075</v>
      </c>
      <c r="B1676" s="159" t="s">
        <v>4543</v>
      </c>
      <c r="C1676" s="390" t="s">
        <v>2524</v>
      </c>
      <c r="D1676" s="261">
        <v>300</v>
      </c>
      <c r="E1676" s="166"/>
      <c r="F1676" s="18"/>
      <c r="G1676" s="59"/>
      <c r="H1676" s="60"/>
      <c r="I1676" s="61">
        <f t="shared" si="229"/>
        <v>0</v>
      </c>
      <c r="J1676" s="11"/>
      <c r="K1676" s="9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</row>
    <row r="1677" spans="1:36" s="183" customFormat="1" x14ac:dyDescent="0.25">
      <c r="A1677" s="65" t="s">
        <v>2075</v>
      </c>
      <c r="B1677" s="195" t="s">
        <v>4544</v>
      </c>
      <c r="C1677" s="106" t="s">
        <v>2525</v>
      </c>
      <c r="D1677" s="196">
        <v>160</v>
      </c>
      <c r="E1677" s="197"/>
      <c r="F1677" s="178"/>
      <c r="G1677" s="91"/>
      <c r="H1677" s="92"/>
      <c r="I1677" s="54">
        <f t="shared" si="229"/>
        <v>0</v>
      </c>
      <c r="J1677" s="11"/>
      <c r="K1677" s="9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</row>
    <row r="1678" spans="1:36" s="183" customFormat="1" ht="26.4" x14ac:dyDescent="0.25">
      <c r="A1678" s="65" t="s">
        <v>2075</v>
      </c>
      <c r="B1678" s="195" t="s">
        <v>4545</v>
      </c>
      <c r="C1678" s="106" t="s">
        <v>2526</v>
      </c>
      <c r="D1678" s="196">
        <v>300</v>
      </c>
      <c r="E1678" s="197"/>
      <c r="F1678" s="178"/>
      <c r="G1678" s="91"/>
      <c r="H1678" s="92"/>
      <c r="I1678" s="54">
        <f t="shared" si="229"/>
        <v>0</v>
      </c>
      <c r="J1678" s="11"/>
      <c r="K1678" s="9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</row>
    <row r="1679" spans="1:36" s="183" customFormat="1" x14ac:dyDescent="0.25">
      <c r="A1679" s="55" t="s">
        <v>2075</v>
      </c>
      <c r="B1679" s="159" t="s">
        <v>4546</v>
      </c>
      <c r="C1679" s="390" t="s">
        <v>2527</v>
      </c>
      <c r="D1679" s="261">
        <v>160</v>
      </c>
      <c r="E1679" s="166"/>
      <c r="F1679" s="18"/>
      <c r="G1679" s="59"/>
      <c r="H1679" s="60"/>
      <c r="I1679" s="61">
        <f t="shared" si="229"/>
        <v>0</v>
      </c>
      <c r="J1679" s="11"/>
      <c r="K1679" s="9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</row>
    <row r="1680" spans="1:36" s="183" customFormat="1" x14ac:dyDescent="0.25">
      <c r="A1680" s="55" t="s">
        <v>2075</v>
      </c>
      <c r="B1680" s="159" t="s">
        <v>4547</v>
      </c>
      <c r="C1680" s="390" t="s">
        <v>2528</v>
      </c>
      <c r="D1680" s="261">
        <v>300</v>
      </c>
      <c r="E1680" s="166"/>
      <c r="F1680" s="18"/>
      <c r="G1680" s="59"/>
      <c r="H1680" s="60"/>
      <c r="I1680" s="61">
        <f t="shared" si="229"/>
        <v>0</v>
      </c>
      <c r="J1680" s="11"/>
      <c r="K1680" s="9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</row>
    <row r="1681" spans="1:31" s="183" customFormat="1" x14ac:dyDescent="0.25">
      <c r="A1681" s="65" t="s">
        <v>2075</v>
      </c>
      <c r="B1681" s="195" t="s">
        <v>4548</v>
      </c>
      <c r="C1681" s="106" t="s">
        <v>2529</v>
      </c>
      <c r="D1681" s="196">
        <v>160</v>
      </c>
      <c r="E1681" s="197"/>
      <c r="F1681" s="178"/>
      <c r="G1681" s="91"/>
      <c r="H1681" s="92"/>
      <c r="I1681" s="54">
        <f t="shared" si="229"/>
        <v>0</v>
      </c>
      <c r="J1681" s="11"/>
      <c r="K1681" s="9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</row>
    <row r="1682" spans="1:31" s="183" customFormat="1" x14ac:dyDescent="0.25">
      <c r="A1682" s="65" t="s">
        <v>2075</v>
      </c>
      <c r="B1682" s="195" t="s">
        <v>4549</v>
      </c>
      <c r="C1682" s="106" t="s">
        <v>2530</v>
      </c>
      <c r="D1682" s="196">
        <v>300</v>
      </c>
      <c r="E1682" s="197"/>
      <c r="F1682" s="178"/>
      <c r="G1682" s="91"/>
      <c r="H1682" s="92"/>
      <c r="I1682" s="54">
        <f t="shared" si="229"/>
        <v>0</v>
      </c>
      <c r="J1682" s="11"/>
      <c r="K1682" s="9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</row>
    <row r="1683" spans="1:31" s="183" customFormat="1" x14ac:dyDescent="0.25">
      <c r="A1683" s="55" t="s">
        <v>2075</v>
      </c>
      <c r="B1683" s="159" t="s">
        <v>4550</v>
      </c>
      <c r="C1683" s="390" t="s">
        <v>2531</v>
      </c>
      <c r="D1683" s="261">
        <v>160</v>
      </c>
      <c r="E1683" s="166"/>
      <c r="F1683" s="18"/>
      <c r="G1683" s="59"/>
      <c r="H1683" s="60"/>
      <c r="I1683" s="61">
        <f t="shared" si="229"/>
        <v>0</v>
      </c>
      <c r="J1683" s="11"/>
      <c r="K1683" s="9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</row>
    <row r="1684" spans="1:31" s="183" customFormat="1" x14ac:dyDescent="0.25">
      <c r="A1684" s="55" t="s">
        <v>2075</v>
      </c>
      <c r="B1684" s="159" t="s">
        <v>4551</v>
      </c>
      <c r="C1684" s="390" t="s">
        <v>2532</v>
      </c>
      <c r="D1684" s="261">
        <v>300</v>
      </c>
      <c r="E1684" s="166"/>
      <c r="F1684" s="18"/>
      <c r="G1684" s="59"/>
      <c r="H1684" s="60"/>
      <c r="I1684" s="61">
        <f t="shared" si="229"/>
        <v>0</v>
      </c>
      <c r="J1684" s="11"/>
      <c r="K1684" s="9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</row>
    <row r="1685" spans="1:31" x14ac:dyDescent="0.25">
      <c r="A1685" s="65" t="s">
        <v>2075</v>
      </c>
      <c r="B1685" s="195" t="s">
        <v>4552</v>
      </c>
      <c r="C1685" s="106" t="s">
        <v>2533</v>
      </c>
      <c r="D1685" s="196">
        <v>160</v>
      </c>
      <c r="E1685" s="197"/>
      <c r="F1685" s="178"/>
      <c r="G1685" s="91"/>
      <c r="H1685" s="92"/>
      <c r="I1685" s="54">
        <f t="shared" si="229"/>
        <v>0</v>
      </c>
      <c r="J1685" s="11"/>
    </row>
    <row r="1686" spans="1:31" x14ac:dyDescent="0.25">
      <c r="A1686" s="65" t="s">
        <v>2075</v>
      </c>
      <c r="B1686" s="195" t="s">
        <v>4553</v>
      </c>
      <c r="C1686" s="106" t="s">
        <v>2534</v>
      </c>
      <c r="D1686" s="196">
        <v>300</v>
      </c>
      <c r="E1686" s="197"/>
      <c r="F1686" s="178"/>
      <c r="G1686" s="91"/>
      <c r="H1686" s="92"/>
      <c r="I1686" s="54">
        <f t="shared" si="229"/>
        <v>0</v>
      </c>
      <c r="J1686" s="11"/>
    </row>
    <row r="1687" spans="1:31" x14ac:dyDescent="0.25">
      <c r="A1687" s="55" t="s">
        <v>2075</v>
      </c>
      <c r="B1687" s="159" t="s">
        <v>4554</v>
      </c>
      <c r="C1687" s="390" t="s">
        <v>2535</v>
      </c>
      <c r="D1687" s="261">
        <v>160</v>
      </c>
      <c r="E1687" s="166"/>
      <c r="F1687" s="18"/>
      <c r="G1687" s="59"/>
      <c r="H1687" s="60"/>
      <c r="I1687" s="61">
        <f t="shared" si="229"/>
        <v>0</v>
      </c>
      <c r="J1687" s="11"/>
    </row>
    <row r="1688" spans="1:31" x14ac:dyDescent="0.25">
      <c r="A1688" s="55" t="s">
        <v>2075</v>
      </c>
      <c r="B1688" s="159" t="s">
        <v>4555</v>
      </c>
      <c r="C1688" s="390" t="s">
        <v>2536</v>
      </c>
      <c r="D1688" s="261">
        <v>300</v>
      </c>
      <c r="E1688" s="166"/>
      <c r="F1688" s="18"/>
      <c r="G1688" s="59"/>
      <c r="H1688" s="60"/>
      <c r="I1688" s="61">
        <f t="shared" si="229"/>
        <v>0</v>
      </c>
      <c r="J1688" s="11"/>
    </row>
    <row r="1689" spans="1:31" x14ac:dyDescent="0.25">
      <c r="A1689" s="65" t="s">
        <v>2075</v>
      </c>
      <c r="B1689" s="195" t="s">
        <v>4588</v>
      </c>
      <c r="C1689" s="106" t="s">
        <v>4590</v>
      </c>
      <c r="D1689" s="196">
        <v>160</v>
      </c>
      <c r="E1689" s="197"/>
      <c r="F1689" s="178"/>
      <c r="G1689" s="91"/>
      <c r="H1689" s="92"/>
      <c r="I1689" s="54">
        <f t="shared" ref="I1689" si="230">H1689*D1689</f>
        <v>0</v>
      </c>
      <c r="J1689" s="11"/>
    </row>
    <row r="1690" spans="1:31" x14ac:dyDescent="0.25">
      <c r="A1690" s="65" t="s">
        <v>2075</v>
      </c>
      <c r="B1690" s="195" t="s">
        <v>2537</v>
      </c>
      <c r="C1690" s="106" t="s">
        <v>2538</v>
      </c>
      <c r="D1690" s="196">
        <v>300</v>
      </c>
      <c r="E1690" s="197"/>
      <c r="F1690" s="178"/>
      <c r="G1690" s="91"/>
      <c r="H1690" s="92"/>
      <c r="I1690" s="54">
        <f t="shared" si="229"/>
        <v>0</v>
      </c>
      <c r="J1690" s="11"/>
    </row>
    <row r="1691" spans="1:31" x14ac:dyDescent="0.25">
      <c r="A1691" s="65" t="s">
        <v>2075</v>
      </c>
      <c r="B1691" s="195" t="s">
        <v>4589</v>
      </c>
      <c r="C1691" s="106" t="s">
        <v>4591</v>
      </c>
      <c r="D1691" s="196">
        <v>160</v>
      </c>
      <c r="E1691" s="197"/>
      <c r="F1691" s="178"/>
      <c r="G1691" s="91"/>
      <c r="H1691" s="92"/>
      <c r="I1691" s="54">
        <f t="shared" si="229"/>
        <v>0</v>
      </c>
      <c r="J1691" s="11"/>
    </row>
    <row r="1692" spans="1:31" x14ac:dyDescent="0.25">
      <c r="A1692" s="55" t="s">
        <v>2075</v>
      </c>
      <c r="B1692" s="159" t="s">
        <v>2539</v>
      </c>
      <c r="C1692" s="390" t="s">
        <v>2540</v>
      </c>
      <c r="D1692" s="261">
        <v>300</v>
      </c>
      <c r="E1692" s="166"/>
      <c r="F1692" s="18"/>
      <c r="G1692" s="59"/>
      <c r="H1692" s="60"/>
      <c r="I1692" s="61">
        <f t="shared" si="229"/>
        <v>0</v>
      </c>
      <c r="J1692" s="11"/>
    </row>
    <row r="1693" spans="1:31" x14ac:dyDescent="0.25">
      <c r="A1693" s="65" t="s">
        <v>2075</v>
      </c>
      <c r="B1693" s="195" t="s">
        <v>4578</v>
      </c>
      <c r="C1693" s="106" t="s">
        <v>4577</v>
      </c>
      <c r="D1693" s="196">
        <v>160</v>
      </c>
      <c r="E1693" s="197"/>
      <c r="F1693" s="178"/>
      <c r="G1693" s="91"/>
      <c r="H1693" s="92"/>
      <c r="I1693" s="54">
        <f t="shared" ref="I1693" si="231">H1693*D1693</f>
        <v>0</v>
      </c>
      <c r="J1693" s="11"/>
    </row>
    <row r="1694" spans="1:31" x14ac:dyDescent="0.25">
      <c r="A1694" s="65" t="s">
        <v>2075</v>
      </c>
      <c r="B1694" s="195" t="s">
        <v>4586</v>
      </c>
      <c r="C1694" s="106" t="s">
        <v>4587</v>
      </c>
      <c r="D1694" s="196">
        <v>300</v>
      </c>
      <c r="E1694" s="197"/>
      <c r="F1694" s="178"/>
      <c r="G1694" s="91"/>
      <c r="H1694" s="92"/>
      <c r="I1694" s="54">
        <f t="shared" ref="I1694" si="232">H1694*D1694</f>
        <v>0</v>
      </c>
      <c r="J1694" s="11"/>
    </row>
    <row r="1695" spans="1:31" ht="15.6" x14ac:dyDescent="0.25">
      <c r="A1695" s="779" t="s">
        <v>2541</v>
      </c>
      <c r="B1695" s="779"/>
      <c r="C1695" s="779"/>
      <c r="D1695" s="779"/>
      <c r="E1695" s="779"/>
      <c r="F1695" s="779"/>
      <c r="G1695" s="779"/>
      <c r="H1695" s="779"/>
      <c r="I1695" s="779"/>
      <c r="J1695" s="11"/>
    </row>
    <row r="1696" spans="1:31" x14ac:dyDescent="0.25">
      <c r="A1696" s="64" t="s">
        <v>2075</v>
      </c>
      <c r="B1696" s="64" t="s">
        <v>2542</v>
      </c>
      <c r="C1696" s="64" t="s">
        <v>2543</v>
      </c>
      <c r="D1696" s="63">
        <v>300</v>
      </c>
      <c r="E1696" s="52"/>
      <c r="F1696" s="52"/>
      <c r="G1696" s="158"/>
      <c r="H1696" s="446"/>
      <c r="I1696" s="68">
        <f t="shared" ref="I1696:I1744" si="233">D1696*H1696</f>
        <v>0</v>
      </c>
      <c r="J1696" s="11"/>
    </row>
    <row r="1697" spans="1:10" x14ac:dyDescent="0.25">
      <c r="A1697" s="55" t="s">
        <v>2075</v>
      </c>
      <c r="B1697" s="55" t="s">
        <v>2544</v>
      </c>
      <c r="C1697" s="55" t="s">
        <v>2545</v>
      </c>
      <c r="D1697" s="69">
        <v>300</v>
      </c>
      <c r="E1697" s="59"/>
      <c r="F1697" s="59"/>
      <c r="G1697" s="18"/>
      <c r="H1697" s="447"/>
      <c r="I1697" s="61">
        <f t="shared" si="233"/>
        <v>0</v>
      </c>
      <c r="J1697" s="11"/>
    </row>
    <row r="1698" spans="1:10" x14ac:dyDescent="0.25">
      <c r="A1698" s="64" t="s">
        <v>2075</v>
      </c>
      <c r="B1698" s="64" t="s">
        <v>2546</v>
      </c>
      <c r="C1698" s="64" t="s">
        <v>2547</v>
      </c>
      <c r="D1698" s="63">
        <v>300</v>
      </c>
      <c r="E1698" s="52"/>
      <c r="F1698" s="52"/>
      <c r="G1698" s="158"/>
      <c r="H1698" s="446"/>
      <c r="I1698" s="68">
        <f t="shared" si="233"/>
        <v>0</v>
      </c>
      <c r="J1698" s="11"/>
    </row>
    <row r="1699" spans="1:10" x14ac:dyDescent="0.25">
      <c r="A1699" s="55" t="s">
        <v>2075</v>
      </c>
      <c r="B1699" s="55" t="s">
        <v>2548</v>
      </c>
      <c r="C1699" s="55" t="s">
        <v>2549</v>
      </c>
      <c r="D1699" s="69">
        <v>300</v>
      </c>
      <c r="E1699" s="59"/>
      <c r="F1699" s="59"/>
      <c r="G1699" s="18"/>
      <c r="H1699" s="447"/>
      <c r="I1699" s="61">
        <f t="shared" si="233"/>
        <v>0</v>
      </c>
      <c r="J1699" s="11"/>
    </row>
    <row r="1700" spans="1:10" x14ac:dyDescent="0.25">
      <c r="A1700" s="64" t="s">
        <v>2075</v>
      </c>
      <c r="B1700" s="64" t="s">
        <v>2550</v>
      </c>
      <c r="C1700" s="64" t="s">
        <v>2551</v>
      </c>
      <c r="D1700" s="63">
        <v>300</v>
      </c>
      <c r="E1700" s="52"/>
      <c r="F1700" s="52"/>
      <c r="G1700" s="158"/>
      <c r="H1700" s="446"/>
      <c r="I1700" s="68">
        <f t="shared" si="233"/>
        <v>0</v>
      </c>
      <c r="J1700" s="11"/>
    </row>
    <row r="1701" spans="1:10" x14ac:dyDescent="0.25">
      <c r="A1701" s="64" t="s">
        <v>2075</v>
      </c>
      <c r="B1701" s="64" t="s">
        <v>2552</v>
      </c>
      <c r="C1701" s="64" t="s">
        <v>2553</v>
      </c>
      <c r="D1701" s="63">
        <v>300</v>
      </c>
      <c r="E1701" s="52"/>
      <c r="F1701" s="52"/>
      <c r="G1701" s="158"/>
      <c r="H1701" s="446"/>
      <c r="I1701" s="68">
        <f t="shared" si="233"/>
        <v>0</v>
      </c>
      <c r="J1701" s="11"/>
    </row>
    <row r="1702" spans="1:10" x14ac:dyDescent="0.25">
      <c r="A1702" s="55" t="s">
        <v>2075</v>
      </c>
      <c r="B1702" s="55" t="s">
        <v>2554</v>
      </c>
      <c r="C1702" s="55" t="s">
        <v>2555</v>
      </c>
      <c r="D1702" s="69">
        <v>300</v>
      </c>
      <c r="E1702" s="59"/>
      <c r="F1702" s="59"/>
      <c r="G1702" s="18"/>
      <c r="H1702" s="447"/>
      <c r="I1702" s="61">
        <f t="shared" si="233"/>
        <v>0</v>
      </c>
      <c r="J1702" s="11"/>
    </row>
    <row r="1703" spans="1:10" x14ac:dyDescent="0.25">
      <c r="A1703" s="64" t="s">
        <v>2075</v>
      </c>
      <c r="B1703" s="64" t="s">
        <v>2556</v>
      </c>
      <c r="C1703" s="64" t="s">
        <v>2557</v>
      </c>
      <c r="D1703" s="63">
        <v>300</v>
      </c>
      <c r="E1703" s="52"/>
      <c r="F1703" s="52"/>
      <c r="G1703" s="158"/>
      <c r="H1703" s="446"/>
      <c r="I1703" s="68">
        <f t="shared" si="233"/>
        <v>0</v>
      </c>
      <c r="J1703" s="11"/>
    </row>
    <row r="1704" spans="1:10" x14ac:dyDescent="0.25">
      <c r="A1704" s="55" t="s">
        <v>2075</v>
      </c>
      <c r="B1704" s="55" t="s">
        <v>2558</v>
      </c>
      <c r="C1704" s="55" t="s">
        <v>2559</v>
      </c>
      <c r="D1704" s="69">
        <v>320</v>
      </c>
      <c r="E1704" s="59"/>
      <c r="F1704" s="59"/>
      <c r="G1704" s="18"/>
      <c r="H1704" s="447"/>
      <c r="I1704" s="61">
        <f t="shared" si="233"/>
        <v>0</v>
      </c>
      <c r="J1704" s="11"/>
    </row>
    <row r="1705" spans="1:10" x14ac:dyDescent="0.25">
      <c r="A1705" s="64" t="s">
        <v>2075</v>
      </c>
      <c r="B1705" s="64" t="s">
        <v>2560</v>
      </c>
      <c r="C1705" s="64" t="s">
        <v>2561</v>
      </c>
      <c r="D1705" s="63">
        <v>300</v>
      </c>
      <c r="E1705" s="52"/>
      <c r="F1705" s="52"/>
      <c r="G1705" s="158"/>
      <c r="H1705" s="446"/>
      <c r="I1705" s="68">
        <f t="shared" si="233"/>
        <v>0</v>
      </c>
      <c r="J1705" s="11"/>
    </row>
    <row r="1706" spans="1:10" x14ac:dyDescent="0.25">
      <c r="A1706" s="55" t="s">
        <v>2075</v>
      </c>
      <c r="B1706" s="55" t="s">
        <v>2562</v>
      </c>
      <c r="C1706" s="55" t="s">
        <v>2563</v>
      </c>
      <c r="D1706" s="69">
        <v>300</v>
      </c>
      <c r="E1706" s="59"/>
      <c r="F1706" s="59"/>
      <c r="G1706" s="18"/>
      <c r="H1706" s="447"/>
      <c r="I1706" s="61">
        <f t="shared" si="233"/>
        <v>0</v>
      </c>
      <c r="J1706" s="11"/>
    </row>
    <row r="1707" spans="1:10" x14ac:dyDescent="0.25">
      <c r="A1707" s="64" t="s">
        <v>2075</v>
      </c>
      <c r="B1707" s="64" t="s">
        <v>2564</v>
      </c>
      <c r="C1707" s="64" t="s">
        <v>2565</v>
      </c>
      <c r="D1707" s="63">
        <v>300</v>
      </c>
      <c r="E1707" s="52"/>
      <c r="F1707" s="52"/>
      <c r="G1707" s="158"/>
      <c r="H1707" s="446"/>
      <c r="I1707" s="68">
        <f t="shared" si="233"/>
        <v>0</v>
      </c>
      <c r="J1707" s="11"/>
    </row>
    <row r="1708" spans="1:10" x14ac:dyDescent="0.25">
      <c r="A1708" s="55" t="s">
        <v>2075</v>
      </c>
      <c r="B1708" s="55" t="s">
        <v>2566</v>
      </c>
      <c r="C1708" s="55" t="s">
        <v>2567</v>
      </c>
      <c r="D1708" s="69">
        <v>300</v>
      </c>
      <c r="E1708" s="59"/>
      <c r="F1708" s="59"/>
      <c r="G1708" s="18"/>
      <c r="H1708" s="447"/>
      <c r="I1708" s="61">
        <f t="shared" si="233"/>
        <v>0</v>
      </c>
      <c r="J1708" s="11"/>
    </row>
    <row r="1709" spans="1:10" x14ac:dyDescent="0.25">
      <c r="A1709" s="64" t="s">
        <v>2075</v>
      </c>
      <c r="B1709" s="64" t="s">
        <v>2568</v>
      </c>
      <c r="C1709" s="64" t="s">
        <v>2569</v>
      </c>
      <c r="D1709" s="63">
        <v>300</v>
      </c>
      <c r="E1709" s="52"/>
      <c r="F1709" s="52"/>
      <c r="G1709" s="158"/>
      <c r="H1709" s="446"/>
      <c r="I1709" s="68">
        <f t="shared" si="233"/>
        <v>0</v>
      </c>
      <c r="J1709" s="11"/>
    </row>
    <row r="1710" spans="1:10" x14ac:dyDescent="0.25">
      <c r="A1710" s="55" t="s">
        <v>2075</v>
      </c>
      <c r="B1710" s="55" t="s">
        <v>2570</v>
      </c>
      <c r="C1710" s="55" t="s">
        <v>2571</v>
      </c>
      <c r="D1710" s="69">
        <v>300</v>
      </c>
      <c r="E1710" s="59"/>
      <c r="F1710" s="59"/>
      <c r="G1710" s="18"/>
      <c r="H1710" s="447"/>
      <c r="I1710" s="61">
        <f t="shared" si="233"/>
        <v>0</v>
      </c>
      <c r="J1710" s="11"/>
    </row>
    <row r="1711" spans="1:10" x14ac:dyDescent="0.25">
      <c r="A1711" s="64" t="s">
        <v>2075</v>
      </c>
      <c r="B1711" s="64" t="s">
        <v>2572</v>
      </c>
      <c r="C1711" s="64" t="s">
        <v>2573</v>
      </c>
      <c r="D1711" s="63">
        <v>300</v>
      </c>
      <c r="E1711" s="52"/>
      <c r="F1711" s="52"/>
      <c r="G1711" s="158"/>
      <c r="H1711" s="446"/>
      <c r="I1711" s="68">
        <f t="shared" si="233"/>
        <v>0</v>
      </c>
      <c r="J1711" s="11"/>
    </row>
    <row r="1712" spans="1:10" x14ac:dyDescent="0.25">
      <c r="A1712" s="55" t="s">
        <v>2075</v>
      </c>
      <c r="B1712" s="55" t="s">
        <v>2574</v>
      </c>
      <c r="C1712" s="55" t="s">
        <v>2575</v>
      </c>
      <c r="D1712" s="69">
        <v>300</v>
      </c>
      <c r="E1712" s="59"/>
      <c r="F1712" s="59"/>
      <c r="G1712" s="18"/>
      <c r="H1712" s="447"/>
      <c r="I1712" s="61">
        <f t="shared" si="233"/>
        <v>0</v>
      </c>
      <c r="J1712" s="11"/>
    </row>
    <row r="1713" spans="1:10" x14ac:dyDescent="0.25">
      <c r="A1713" s="64" t="s">
        <v>2075</v>
      </c>
      <c r="B1713" s="64" t="s">
        <v>2576</v>
      </c>
      <c r="C1713" s="64" t="s">
        <v>2577</v>
      </c>
      <c r="D1713" s="63">
        <v>300</v>
      </c>
      <c r="E1713" s="52"/>
      <c r="F1713" s="52"/>
      <c r="G1713" s="158"/>
      <c r="H1713" s="446"/>
      <c r="I1713" s="68">
        <f t="shared" si="233"/>
        <v>0</v>
      </c>
      <c r="J1713" s="11"/>
    </row>
    <row r="1714" spans="1:10" x14ac:dyDescent="0.25">
      <c r="A1714" s="55" t="s">
        <v>2075</v>
      </c>
      <c r="B1714" s="55" t="s">
        <v>4840</v>
      </c>
      <c r="C1714" s="55" t="s">
        <v>4843</v>
      </c>
      <c r="D1714" s="69">
        <v>300</v>
      </c>
      <c r="E1714" s="59"/>
      <c r="F1714" s="59"/>
      <c r="G1714" s="18"/>
      <c r="H1714" s="447"/>
      <c r="I1714" s="61">
        <f t="shared" ref="I1714:I1715" si="234">D1714*H1714</f>
        <v>0</v>
      </c>
      <c r="J1714" s="11"/>
    </row>
    <row r="1715" spans="1:10" x14ac:dyDescent="0.25">
      <c r="A1715" s="64" t="s">
        <v>2075</v>
      </c>
      <c r="B1715" s="64" t="s">
        <v>4842</v>
      </c>
      <c r="C1715" s="64" t="s">
        <v>4841</v>
      </c>
      <c r="D1715" s="63">
        <v>400</v>
      </c>
      <c r="E1715" s="52"/>
      <c r="F1715" s="52"/>
      <c r="G1715" s="158"/>
      <c r="H1715" s="446"/>
      <c r="I1715" s="68">
        <f t="shared" si="234"/>
        <v>0</v>
      </c>
      <c r="J1715" s="11"/>
    </row>
    <row r="1716" spans="1:10" x14ac:dyDescent="0.25">
      <c r="A1716" s="64" t="s">
        <v>2075</v>
      </c>
      <c r="B1716" s="64" t="s">
        <v>2578</v>
      </c>
      <c r="C1716" s="64" t="s">
        <v>2579</v>
      </c>
      <c r="D1716" s="63">
        <v>300</v>
      </c>
      <c r="E1716" s="52"/>
      <c r="F1716" s="52"/>
      <c r="G1716" s="158"/>
      <c r="H1716" s="446"/>
      <c r="I1716" s="68">
        <f t="shared" si="233"/>
        <v>0</v>
      </c>
      <c r="J1716" s="11"/>
    </row>
    <row r="1717" spans="1:10" x14ac:dyDescent="0.25">
      <c r="A1717" s="55" t="s">
        <v>2075</v>
      </c>
      <c r="B1717" s="55" t="s">
        <v>2580</v>
      </c>
      <c r="C1717" s="55" t="s">
        <v>2581</v>
      </c>
      <c r="D1717" s="69">
        <v>300</v>
      </c>
      <c r="E1717" s="59"/>
      <c r="F1717" s="59"/>
      <c r="G1717" s="18"/>
      <c r="H1717" s="447"/>
      <c r="I1717" s="61">
        <f t="shared" si="233"/>
        <v>0</v>
      </c>
      <c r="J1717" s="11"/>
    </row>
    <row r="1718" spans="1:10" x14ac:dyDescent="0.25">
      <c r="A1718" s="64" t="s">
        <v>2075</v>
      </c>
      <c r="B1718" s="64" t="s">
        <v>2582</v>
      </c>
      <c r="C1718" s="64" t="s">
        <v>2583</v>
      </c>
      <c r="D1718" s="63">
        <v>300</v>
      </c>
      <c r="E1718" s="52"/>
      <c r="F1718" s="52"/>
      <c r="G1718" s="158"/>
      <c r="H1718" s="446"/>
      <c r="I1718" s="68">
        <f t="shared" si="233"/>
        <v>0</v>
      </c>
      <c r="J1718" s="11"/>
    </row>
    <row r="1719" spans="1:10" x14ac:dyDescent="0.25">
      <c r="A1719" s="55" t="s">
        <v>2075</v>
      </c>
      <c r="B1719" s="55" t="s">
        <v>2584</v>
      </c>
      <c r="C1719" s="55" t="s">
        <v>2585</v>
      </c>
      <c r="D1719" s="69">
        <v>300</v>
      </c>
      <c r="E1719" s="59"/>
      <c r="F1719" s="59"/>
      <c r="G1719" s="18"/>
      <c r="H1719" s="447"/>
      <c r="I1719" s="61">
        <f t="shared" si="233"/>
        <v>0</v>
      </c>
      <c r="J1719" s="11"/>
    </row>
    <row r="1720" spans="1:10" x14ac:dyDescent="0.25">
      <c r="A1720" s="64" t="s">
        <v>2075</v>
      </c>
      <c r="B1720" s="64" t="s">
        <v>2586</v>
      </c>
      <c r="C1720" s="64" t="s">
        <v>2587</v>
      </c>
      <c r="D1720" s="63">
        <v>300</v>
      </c>
      <c r="E1720" s="52"/>
      <c r="F1720" s="52"/>
      <c r="G1720" s="158"/>
      <c r="H1720" s="446"/>
      <c r="I1720" s="68">
        <f t="shared" si="233"/>
        <v>0</v>
      </c>
      <c r="J1720" s="11"/>
    </row>
    <row r="1721" spans="1:10" x14ac:dyDescent="0.25">
      <c r="A1721" s="55" t="s">
        <v>2075</v>
      </c>
      <c r="B1721" s="55" t="s">
        <v>2588</v>
      </c>
      <c r="C1721" s="55" t="s">
        <v>2589</v>
      </c>
      <c r="D1721" s="69">
        <v>300</v>
      </c>
      <c r="E1721" s="59"/>
      <c r="F1721" s="59"/>
      <c r="G1721" s="18"/>
      <c r="H1721" s="447"/>
      <c r="I1721" s="61">
        <f t="shared" si="233"/>
        <v>0</v>
      </c>
      <c r="J1721" s="11"/>
    </row>
    <row r="1722" spans="1:10" x14ac:dyDescent="0.25">
      <c r="A1722" s="64" t="s">
        <v>2075</v>
      </c>
      <c r="B1722" s="64" t="s">
        <v>2590</v>
      </c>
      <c r="C1722" s="64" t="s">
        <v>2591</v>
      </c>
      <c r="D1722" s="63">
        <v>300</v>
      </c>
      <c r="E1722" s="52"/>
      <c r="F1722" s="52"/>
      <c r="G1722" s="158"/>
      <c r="H1722" s="446"/>
      <c r="I1722" s="68">
        <f t="shared" si="233"/>
        <v>0</v>
      </c>
      <c r="J1722" s="11"/>
    </row>
    <row r="1723" spans="1:10" x14ac:dyDescent="0.25">
      <c r="A1723" s="55" t="s">
        <v>2075</v>
      </c>
      <c r="B1723" s="55" t="s">
        <v>2592</v>
      </c>
      <c r="C1723" s="55" t="s">
        <v>2593</v>
      </c>
      <c r="D1723" s="69">
        <v>300</v>
      </c>
      <c r="E1723" s="59"/>
      <c r="F1723" s="59"/>
      <c r="G1723" s="18"/>
      <c r="H1723" s="447"/>
      <c r="I1723" s="61">
        <f t="shared" si="233"/>
        <v>0</v>
      </c>
      <c r="J1723" s="11"/>
    </row>
    <row r="1724" spans="1:10" x14ac:dyDescent="0.25">
      <c r="A1724" s="64" t="s">
        <v>2075</v>
      </c>
      <c r="B1724" s="64" t="s">
        <v>2594</v>
      </c>
      <c r="C1724" s="64" t="s">
        <v>2595</v>
      </c>
      <c r="D1724" s="63">
        <v>300</v>
      </c>
      <c r="E1724" s="52"/>
      <c r="F1724" s="52"/>
      <c r="G1724" s="158"/>
      <c r="H1724" s="446"/>
      <c r="I1724" s="68">
        <f t="shared" si="233"/>
        <v>0</v>
      </c>
      <c r="J1724" s="11"/>
    </row>
    <row r="1725" spans="1:10" x14ac:dyDescent="0.25">
      <c r="A1725" s="55" t="s">
        <v>2075</v>
      </c>
      <c r="B1725" s="55" t="s">
        <v>2596</v>
      </c>
      <c r="C1725" s="55" t="s">
        <v>2597</v>
      </c>
      <c r="D1725" s="69">
        <v>300</v>
      </c>
      <c r="E1725" s="59"/>
      <c r="F1725" s="59"/>
      <c r="G1725" s="18"/>
      <c r="H1725" s="447"/>
      <c r="I1725" s="61">
        <f t="shared" si="233"/>
        <v>0</v>
      </c>
      <c r="J1725" s="11"/>
    </row>
    <row r="1726" spans="1:10" x14ac:dyDescent="0.25">
      <c r="A1726" s="55" t="s">
        <v>2206</v>
      </c>
      <c r="B1726" s="55" t="s">
        <v>2598</v>
      </c>
      <c r="C1726" s="55" t="s">
        <v>2599</v>
      </c>
      <c r="D1726" s="69">
        <f t="shared" ref="D1726:D1744" si="235">F1726*$F$58</f>
        <v>480.375</v>
      </c>
      <c r="E1726" s="59"/>
      <c r="F1726" s="59">
        <v>4.5</v>
      </c>
      <c r="G1726" s="18"/>
      <c r="H1726" s="447"/>
      <c r="I1726" s="61">
        <f t="shared" si="233"/>
        <v>0</v>
      </c>
      <c r="J1726" s="11"/>
    </row>
    <row r="1727" spans="1:10" x14ac:dyDescent="0.25">
      <c r="A1727" s="64" t="s">
        <v>2206</v>
      </c>
      <c r="B1727" s="64" t="s">
        <v>2600</v>
      </c>
      <c r="C1727" s="64" t="s">
        <v>2601</v>
      </c>
      <c r="D1727" s="63">
        <f t="shared" si="235"/>
        <v>480.375</v>
      </c>
      <c r="E1727" s="52"/>
      <c r="F1727" s="52">
        <v>4.5</v>
      </c>
      <c r="G1727" s="158"/>
      <c r="H1727" s="446"/>
      <c r="I1727" s="68">
        <f t="shared" si="233"/>
        <v>0</v>
      </c>
      <c r="J1727" s="11"/>
    </row>
    <row r="1728" spans="1:10" x14ac:dyDescent="0.25">
      <c r="A1728" s="55" t="s">
        <v>2206</v>
      </c>
      <c r="B1728" s="55" t="s">
        <v>2602</v>
      </c>
      <c r="C1728" s="55" t="s">
        <v>2603</v>
      </c>
      <c r="D1728" s="69">
        <f t="shared" si="235"/>
        <v>480.375</v>
      </c>
      <c r="E1728" s="59"/>
      <c r="F1728" s="59">
        <v>4.5</v>
      </c>
      <c r="G1728" s="18"/>
      <c r="H1728" s="447"/>
      <c r="I1728" s="61">
        <f t="shared" si="233"/>
        <v>0</v>
      </c>
      <c r="J1728" s="11"/>
    </row>
    <row r="1729" spans="1:10" x14ac:dyDescent="0.25">
      <c r="A1729" s="64" t="s">
        <v>2206</v>
      </c>
      <c r="B1729" s="64" t="s">
        <v>2604</v>
      </c>
      <c r="C1729" s="64" t="s">
        <v>2605</v>
      </c>
      <c r="D1729" s="63">
        <f t="shared" si="235"/>
        <v>480.375</v>
      </c>
      <c r="E1729" s="52"/>
      <c r="F1729" s="52">
        <v>4.5</v>
      </c>
      <c r="G1729" s="158"/>
      <c r="H1729" s="446"/>
      <c r="I1729" s="68">
        <f t="shared" si="233"/>
        <v>0</v>
      </c>
      <c r="J1729" s="11"/>
    </row>
    <row r="1730" spans="1:10" x14ac:dyDescent="0.25">
      <c r="A1730" s="55" t="s">
        <v>2206</v>
      </c>
      <c r="B1730" s="55" t="s">
        <v>2606</v>
      </c>
      <c r="C1730" s="55" t="s">
        <v>2607</v>
      </c>
      <c r="D1730" s="69">
        <f t="shared" si="235"/>
        <v>480.375</v>
      </c>
      <c r="E1730" s="59"/>
      <c r="F1730" s="59">
        <v>4.5</v>
      </c>
      <c r="G1730" s="18"/>
      <c r="H1730" s="447"/>
      <c r="I1730" s="61">
        <f t="shared" si="233"/>
        <v>0</v>
      </c>
      <c r="J1730" s="11"/>
    </row>
    <row r="1731" spans="1:10" x14ac:dyDescent="0.25">
      <c r="A1731" s="64" t="s">
        <v>2206</v>
      </c>
      <c r="B1731" s="64" t="s">
        <v>2608</v>
      </c>
      <c r="C1731" s="64" t="s">
        <v>2609</v>
      </c>
      <c r="D1731" s="63">
        <f t="shared" si="235"/>
        <v>480.375</v>
      </c>
      <c r="E1731" s="52"/>
      <c r="F1731" s="52">
        <v>4.5</v>
      </c>
      <c r="G1731" s="158"/>
      <c r="H1731" s="446"/>
      <c r="I1731" s="68">
        <f t="shared" si="233"/>
        <v>0</v>
      </c>
      <c r="J1731" s="11"/>
    </row>
    <row r="1732" spans="1:10" x14ac:dyDescent="0.25">
      <c r="A1732" s="55" t="s">
        <v>2206</v>
      </c>
      <c r="B1732" s="55" t="s">
        <v>2610</v>
      </c>
      <c r="C1732" s="55" t="s">
        <v>2611</v>
      </c>
      <c r="D1732" s="69">
        <f t="shared" si="235"/>
        <v>480.375</v>
      </c>
      <c r="E1732" s="59"/>
      <c r="F1732" s="59">
        <v>4.5</v>
      </c>
      <c r="G1732" s="18"/>
      <c r="H1732" s="447"/>
      <c r="I1732" s="61">
        <f t="shared" si="233"/>
        <v>0</v>
      </c>
      <c r="J1732" s="11"/>
    </row>
    <row r="1733" spans="1:10" x14ac:dyDescent="0.25">
      <c r="A1733" s="64" t="s">
        <v>2206</v>
      </c>
      <c r="B1733" s="64" t="s">
        <v>2612</v>
      </c>
      <c r="C1733" s="64" t="s">
        <v>2613</v>
      </c>
      <c r="D1733" s="63">
        <f t="shared" si="235"/>
        <v>480.375</v>
      </c>
      <c r="E1733" s="52"/>
      <c r="F1733" s="52">
        <v>4.5</v>
      </c>
      <c r="G1733" s="158"/>
      <c r="H1733" s="446"/>
      <c r="I1733" s="68">
        <f t="shared" si="233"/>
        <v>0</v>
      </c>
      <c r="J1733" s="11"/>
    </row>
    <row r="1734" spans="1:10" x14ac:dyDescent="0.25">
      <c r="A1734" s="55" t="s">
        <v>2206</v>
      </c>
      <c r="B1734" s="55" t="s">
        <v>2614</v>
      </c>
      <c r="C1734" s="55" t="s">
        <v>2615</v>
      </c>
      <c r="D1734" s="69">
        <f t="shared" si="235"/>
        <v>480.375</v>
      </c>
      <c r="E1734" s="59"/>
      <c r="F1734" s="59">
        <v>4.5</v>
      </c>
      <c r="G1734" s="18"/>
      <c r="H1734" s="447"/>
      <c r="I1734" s="61">
        <f t="shared" si="233"/>
        <v>0</v>
      </c>
      <c r="J1734" s="11"/>
    </row>
    <row r="1735" spans="1:10" ht="26.4" x14ac:dyDescent="0.25">
      <c r="A1735" s="64" t="s">
        <v>2206</v>
      </c>
      <c r="B1735" s="64" t="s">
        <v>2616</v>
      </c>
      <c r="C1735" s="386" t="s">
        <v>2617</v>
      </c>
      <c r="D1735" s="63">
        <f t="shared" si="235"/>
        <v>480.375</v>
      </c>
      <c r="E1735" s="52"/>
      <c r="F1735" s="52">
        <v>4.5</v>
      </c>
      <c r="G1735" s="158"/>
      <c r="H1735" s="446"/>
      <c r="I1735" s="68">
        <f t="shared" si="233"/>
        <v>0</v>
      </c>
      <c r="J1735" s="11"/>
    </row>
    <row r="1736" spans="1:10" x14ac:dyDescent="0.25">
      <c r="A1736" s="55" t="s">
        <v>2206</v>
      </c>
      <c r="B1736" s="55" t="s">
        <v>2618</v>
      </c>
      <c r="C1736" s="55" t="s">
        <v>2619</v>
      </c>
      <c r="D1736" s="69">
        <f t="shared" si="235"/>
        <v>480.375</v>
      </c>
      <c r="E1736" s="59"/>
      <c r="F1736" s="59">
        <v>4.5</v>
      </c>
      <c r="G1736" s="18"/>
      <c r="H1736" s="447"/>
      <c r="I1736" s="61">
        <f t="shared" si="233"/>
        <v>0</v>
      </c>
      <c r="J1736" s="11"/>
    </row>
    <row r="1737" spans="1:10" x14ac:dyDescent="0.25">
      <c r="A1737" s="64" t="s">
        <v>2206</v>
      </c>
      <c r="B1737" s="64" t="s">
        <v>2620</v>
      </c>
      <c r="C1737" s="64" t="s">
        <v>2621</v>
      </c>
      <c r="D1737" s="63">
        <f t="shared" si="235"/>
        <v>480.375</v>
      </c>
      <c r="E1737" s="52"/>
      <c r="F1737" s="52">
        <v>4.5</v>
      </c>
      <c r="G1737" s="158"/>
      <c r="H1737" s="446"/>
      <c r="I1737" s="68">
        <f t="shared" si="233"/>
        <v>0</v>
      </c>
      <c r="J1737" s="11"/>
    </row>
    <row r="1738" spans="1:10" x14ac:dyDescent="0.25">
      <c r="A1738" s="55" t="s">
        <v>2206</v>
      </c>
      <c r="B1738" s="55" t="s">
        <v>2622</v>
      </c>
      <c r="C1738" s="55" t="s">
        <v>2623</v>
      </c>
      <c r="D1738" s="69">
        <f t="shared" si="235"/>
        <v>480.375</v>
      </c>
      <c r="E1738" s="59"/>
      <c r="F1738" s="59">
        <v>4.5</v>
      </c>
      <c r="G1738" s="18"/>
      <c r="H1738" s="447"/>
      <c r="I1738" s="61">
        <f t="shared" si="233"/>
        <v>0</v>
      </c>
      <c r="J1738" s="11"/>
    </row>
    <row r="1739" spans="1:10" x14ac:dyDescent="0.25">
      <c r="A1739" s="64" t="s">
        <v>2206</v>
      </c>
      <c r="B1739" s="64" t="s">
        <v>2624</v>
      </c>
      <c r="C1739" s="64" t="s">
        <v>2625</v>
      </c>
      <c r="D1739" s="63">
        <f t="shared" si="235"/>
        <v>480.375</v>
      </c>
      <c r="E1739" s="52"/>
      <c r="F1739" s="52">
        <v>4.5</v>
      </c>
      <c r="G1739" s="158"/>
      <c r="H1739" s="446"/>
      <c r="I1739" s="68">
        <f t="shared" si="233"/>
        <v>0</v>
      </c>
      <c r="J1739" s="11"/>
    </row>
    <row r="1740" spans="1:10" x14ac:dyDescent="0.25">
      <c r="A1740" s="55" t="s">
        <v>2206</v>
      </c>
      <c r="B1740" s="55" t="s">
        <v>2626</v>
      </c>
      <c r="C1740" s="55" t="s">
        <v>2627</v>
      </c>
      <c r="D1740" s="69">
        <f t="shared" si="235"/>
        <v>480.375</v>
      </c>
      <c r="E1740" s="59"/>
      <c r="F1740" s="59">
        <v>4.5</v>
      </c>
      <c r="G1740" s="18"/>
      <c r="H1740" s="447"/>
      <c r="I1740" s="61">
        <f t="shared" si="233"/>
        <v>0</v>
      </c>
      <c r="J1740" s="11"/>
    </row>
    <row r="1741" spans="1:10" x14ac:dyDescent="0.25">
      <c r="A1741" s="64" t="s">
        <v>2206</v>
      </c>
      <c r="B1741" s="64" t="s">
        <v>2628</v>
      </c>
      <c r="C1741" s="64" t="s">
        <v>2629</v>
      </c>
      <c r="D1741" s="63">
        <f t="shared" si="235"/>
        <v>480.375</v>
      </c>
      <c r="E1741" s="52"/>
      <c r="F1741" s="52">
        <v>4.5</v>
      </c>
      <c r="G1741" s="158"/>
      <c r="H1741" s="446"/>
      <c r="I1741" s="68">
        <f t="shared" si="233"/>
        <v>0</v>
      </c>
      <c r="J1741" s="11"/>
    </row>
    <row r="1742" spans="1:10" x14ac:dyDescent="0.25">
      <c r="A1742" s="55" t="s">
        <v>2206</v>
      </c>
      <c r="B1742" s="55" t="s">
        <v>2630</v>
      </c>
      <c r="C1742" s="55" t="s">
        <v>2631</v>
      </c>
      <c r="D1742" s="69">
        <f t="shared" si="235"/>
        <v>480.375</v>
      </c>
      <c r="E1742" s="59"/>
      <c r="F1742" s="59">
        <v>4.5</v>
      </c>
      <c r="G1742" s="18"/>
      <c r="H1742" s="447"/>
      <c r="I1742" s="61">
        <f t="shared" si="233"/>
        <v>0</v>
      </c>
      <c r="J1742" s="11"/>
    </row>
    <row r="1743" spans="1:10" x14ac:dyDescent="0.25">
      <c r="A1743" s="64" t="s">
        <v>2206</v>
      </c>
      <c r="B1743" s="64" t="s">
        <v>2632</v>
      </c>
      <c r="C1743" s="64" t="s">
        <v>2633</v>
      </c>
      <c r="D1743" s="63">
        <f t="shared" si="235"/>
        <v>480.375</v>
      </c>
      <c r="E1743" s="52"/>
      <c r="F1743" s="52">
        <v>4.5</v>
      </c>
      <c r="G1743" s="158"/>
      <c r="H1743" s="446"/>
      <c r="I1743" s="68">
        <f t="shared" si="233"/>
        <v>0</v>
      </c>
      <c r="J1743" s="11"/>
    </row>
    <row r="1744" spans="1:10" x14ac:dyDescent="0.25">
      <c r="A1744" s="55" t="s">
        <v>2206</v>
      </c>
      <c r="B1744" s="55"/>
      <c r="C1744" s="55" t="s">
        <v>2634</v>
      </c>
      <c r="D1744" s="69">
        <f t="shared" si="235"/>
        <v>480.375</v>
      </c>
      <c r="E1744" s="59"/>
      <c r="F1744" s="59">
        <v>4.5</v>
      </c>
      <c r="G1744" s="18"/>
      <c r="H1744" s="447"/>
      <c r="I1744" s="61">
        <f t="shared" si="233"/>
        <v>0</v>
      </c>
      <c r="J1744" s="11"/>
    </row>
    <row r="1745" spans="1:10" ht="15.6" x14ac:dyDescent="0.25">
      <c r="A1745" s="779" t="s">
        <v>2635</v>
      </c>
      <c r="B1745" s="779"/>
      <c r="C1745" s="779"/>
      <c r="D1745" s="779"/>
      <c r="E1745" s="779"/>
      <c r="F1745" s="779"/>
      <c r="G1745" s="779"/>
      <c r="H1745" s="779"/>
      <c r="I1745" s="779"/>
      <c r="J1745" s="11"/>
    </row>
    <row r="1746" spans="1:10" x14ac:dyDescent="0.25">
      <c r="A1746" s="64" t="s">
        <v>2075</v>
      </c>
      <c r="B1746" s="64" t="s">
        <v>4556</v>
      </c>
      <c r="C1746" s="55" t="s">
        <v>2636</v>
      </c>
      <c r="D1746" s="63">
        <v>160</v>
      </c>
      <c r="E1746" s="52"/>
      <c r="F1746" s="52"/>
      <c r="G1746" s="52"/>
      <c r="H1746" s="286"/>
      <c r="I1746" s="68">
        <f t="shared" ref="I1746:I1753" si="236">H1746*D1746</f>
        <v>0</v>
      </c>
      <c r="J1746" s="11"/>
    </row>
    <row r="1747" spans="1:10" x14ac:dyDescent="0.25">
      <c r="A1747" s="55" t="s">
        <v>2075</v>
      </c>
      <c r="B1747" s="55" t="s">
        <v>4557</v>
      </c>
      <c r="C1747" s="55" t="s">
        <v>2637</v>
      </c>
      <c r="D1747" s="69">
        <v>204</v>
      </c>
      <c r="E1747" s="59"/>
      <c r="F1747" s="59"/>
      <c r="G1747" s="59"/>
      <c r="H1747" s="131"/>
      <c r="I1747" s="61">
        <f t="shared" si="236"/>
        <v>0</v>
      </c>
      <c r="J1747" s="11"/>
    </row>
    <row r="1748" spans="1:10" x14ac:dyDescent="0.25">
      <c r="A1748" s="64" t="s">
        <v>17</v>
      </c>
      <c r="B1748" s="64" t="s">
        <v>122</v>
      </c>
      <c r="C1748" s="64" t="s">
        <v>2638</v>
      </c>
      <c r="D1748" s="63">
        <v>204</v>
      </c>
      <c r="E1748" s="52"/>
      <c r="F1748" s="52"/>
      <c r="G1748" s="52"/>
      <c r="H1748" s="286"/>
      <c r="I1748" s="68">
        <f t="shared" si="236"/>
        <v>0</v>
      </c>
      <c r="J1748" s="11"/>
    </row>
    <row r="1749" spans="1:10" x14ac:dyDescent="0.25">
      <c r="A1749" s="55" t="s">
        <v>2075</v>
      </c>
      <c r="B1749" s="55" t="s">
        <v>4558</v>
      </c>
      <c r="C1749" s="55" t="s">
        <v>2639</v>
      </c>
      <c r="D1749" s="69">
        <v>272</v>
      </c>
      <c r="E1749" s="59"/>
      <c r="F1749" s="59"/>
      <c r="G1749" s="59"/>
      <c r="H1749" s="131"/>
      <c r="I1749" s="61">
        <f t="shared" si="236"/>
        <v>0</v>
      </c>
      <c r="J1749" s="11"/>
    </row>
    <row r="1750" spans="1:10" x14ac:dyDescent="0.25">
      <c r="A1750" s="55" t="s">
        <v>28</v>
      </c>
      <c r="B1750" s="55" t="s">
        <v>2640</v>
      </c>
      <c r="C1750" s="55" t="s">
        <v>2641</v>
      </c>
      <c r="D1750" s="69">
        <f>E1750*$E$58</f>
        <v>812.98250000000007</v>
      </c>
      <c r="E1750" s="59">
        <v>7.99</v>
      </c>
      <c r="F1750" s="59"/>
      <c r="G1750" s="18"/>
      <c r="H1750" s="447"/>
      <c r="I1750" s="61">
        <f t="shared" si="236"/>
        <v>0</v>
      </c>
      <c r="J1750" s="11"/>
    </row>
    <row r="1751" spans="1:10" x14ac:dyDescent="0.25">
      <c r="A1751" s="55" t="s">
        <v>28</v>
      </c>
      <c r="B1751" s="55" t="s">
        <v>2642</v>
      </c>
      <c r="C1751" s="55" t="s">
        <v>2643</v>
      </c>
      <c r="D1751" s="69">
        <f>E1751*$E$58</f>
        <v>812.98250000000007</v>
      </c>
      <c r="E1751" s="59">
        <v>7.99</v>
      </c>
      <c r="F1751" s="20"/>
      <c r="G1751" s="20"/>
      <c r="H1751" s="447"/>
      <c r="I1751" s="61">
        <f t="shared" si="236"/>
        <v>0</v>
      </c>
      <c r="J1751" s="11"/>
    </row>
    <row r="1752" spans="1:10" x14ac:dyDescent="0.25">
      <c r="A1752" s="55" t="s">
        <v>188</v>
      </c>
      <c r="B1752" s="55" t="s">
        <v>2644</v>
      </c>
      <c r="C1752" s="390" t="s">
        <v>2645</v>
      </c>
      <c r="D1752" s="69">
        <f>E1752*$E$58</f>
        <v>707.16250000000002</v>
      </c>
      <c r="E1752" s="59">
        <v>6.95</v>
      </c>
      <c r="F1752" s="20"/>
      <c r="G1752" s="20"/>
      <c r="H1752" s="447"/>
      <c r="I1752" s="61">
        <f t="shared" si="236"/>
        <v>0</v>
      </c>
      <c r="J1752" s="11"/>
    </row>
    <row r="1753" spans="1:10" ht="26.4" x14ac:dyDescent="0.25">
      <c r="A1753" s="55" t="s">
        <v>164</v>
      </c>
      <c r="B1753" s="55" t="s">
        <v>2646</v>
      </c>
      <c r="C1753" s="390" t="s">
        <v>2647</v>
      </c>
      <c r="D1753" s="69">
        <f>E1753*$E$58</f>
        <v>812.98250000000007</v>
      </c>
      <c r="E1753" s="59">
        <v>7.99</v>
      </c>
      <c r="F1753" s="20"/>
      <c r="G1753" s="20"/>
      <c r="H1753" s="447"/>
      <c r="I1753" s="61">
        <f t="shared" si="236"/>
        <v>0</v>
      </c>
      <c r="J1753" s="11"/>
    </row>
    <row r="1754" spans="1:10" x14ac:dyDescent="0.25">
      <c r="A1754" s="785" t="s">
        <v>2648</v>
      </c>
      <c r="B1754" s="785"/>
      <c r="C1754" s="785"/>
      <c r="D1754" s="785"/>
      <c r="E1754" s="785"/>
      <c r="F1754" s="785"/>
      <c r="G1754" s="785"/>
      <c r="H1754" s="785"/>
      <c r="I1754" s="785"/>
      <c r="J1754" s="11"/>
    </row>
    <row r="1755" spans="1:10" ht="15.6" x14ac:dyDescent="0.25">
      <c r="A1755" s="779" t="s">
        <v>2649</v>
      </c>
      <c r="B1755" s="779"/>
      <c r="C1755" s="779"/>
      <c r="D1755" s="779"/>
      <c r="E1755" s="779"/>
      <c r="F1755" s="779"/>
      <c r="G1755" s="779"/>
      <c r="H1755" s="779"/>
      <c r="I1755" s="779"/>
      <c r="J1755" s="11"/>
    </row>
    <row r="1756" spans="1:10" ht="15.6" x14ac:dyDescent="0.25">
      <c r="A1756" s="779" t="s">
        <v>2650</v>
      </c>
      <c r="B1756" s="779"/>
      <c r="C1756" s="779"/>
      <c r="D1756" s="779"/>
      <c r="E1756" s="779"/>
      <c r="F1756" s="779"/>
      <c r="G1756" s="779"/>
      <c r="H1756" s="779"/>
      <c r="I1756" s="779"/>
      <c r="J1756" s="11"/>
    </row>
    <row r="1757" spans="1:10" ht="26.4" x14ac:dyDescent="0.25">
      <c r="A1757" s="65" t="s">
        <v>299</v>
      </c>
      <c r="B1757" s="195" t="s">
        <v>2651</v>
      </c>
      <c r="C1757" s="66" t="s">
        <v>2652</v>
      </c>
      <c r="D1757" s="196">
        <f>E1757*$E$58</f>
        <v>1221</v>
      </c>
      <c r="E1757" s="197">
        <v>12</v>
      </c>
      <c r="F1757" s="178"/>
      <c r="G1757" s="91"/>
      <c r="H1757" s="92"/>
      <c r="I1757" s="54">
        <f>H1757*D1757</f>
        <v>0</v>
      </c>
      <c r="J1757" s="11"/>
    </row>
    <row r="1758" spans="1:10" ht="15.6" x14ac:dyDescent="0.25">
      <c r="A1758" s="779" t="s">
        <v>2653</v>
      </c>
      <c r="B1758" s="779"/>
      <c r="C1758" s="779"/>
      <c r="D1758" s="779"/>
      <c r="E1758" s="779"/>
      <c r="F1758" s="779"/>
      <c r="G1758" s="779"/>
      <c r="H1758" s="779"/>
      <c r="I1758" s="779"/>
      <c r="J1758" s="11"/>
    </row>
    <row r="1759" spans="1:10" ht="26.4" x14ac:dyDescent="0.25">
      <c r="A1759" s="65" t="s">
        <v>2206</v>
      </c>
      <c r="B1759" s="195" t="s">
        <v>2654</v>
      </c>
      <c r="C1759" s="66" t="s">
        <v>2655</v>
      </c>
      <c r="D1759" s="196">
        <f t="shared" ref="D1759:D1764" si="237">E1759*$E$58</f>
        <v>1831.5</v>
      </c>
      <c r="E1759" s="197">
        <v>18</v>
      </c>
      <c r="F1759" s="178"/>
      <c r="G1759" s="91"/>
      <c r="H1759" s="92"/>
      <c r="I1759" s="54">
        <f t="shared" ref="I1759:I1764" si="238">H1759*D1759</f>
        <v>0</v>
      </c>
      <c r="J1759" s="11"/>
    </row>
    <row r="1760" spans="1:10" ht="26.4" x14ac:dyDescent="0.25">
      <c r="A1760" s="65" t="s">
        <v>2206</v>
      </c>
      <c r="B1760" s="195" t="s">
        <v>2656</v>
      </c>
      <c r="C1760" s="66" t="s">
        <v>2657</v>
      </c>
      <c r="D1760" s="196">
        <f t="shared" si="237"/>
        <v>1831.5</v>
      </c>
      <c r="E1760" s="197">
        <v>18</v>
      </c>
      <c r="F1760" s="178"/>
      <c r="G1760" s="91"/>
      <c r="H1760" s="92"/>
      <c r="I1760" s="54">
        <f t="shared" si="238"/>
        <v>0</v>
      </c>
      <c r="J1760" s="11"/>
    </row>
    <row r="1761" spans="1:10" ht="26.4" x14ac:dyDescent="0.25">
      <c r="A1761" s="65" t="s">
        <v>2206</v>
      </c>
      <c r="B1761" s="195" t="s">
        <v>2658</v>
      </c>
      <c r="C1761" s="66" t="s">
        <v>2659</v>
      </c>
      <c r="D1761" s="196">
        <f t="shared" si="237"/>
        <v>2035</v>
      </c>
      <c r="E1761" s="197">
        <v>20</v>
      </c>
      <c r="F1761" s="178"/>
      <c r="G1761" s="91"/>
      <c r="H1761" s="92"/>
      <c r="I1761" s="54">
        <f t="shared" si="238"/>
        <v>0</v>
      </c>
      <c r="J1761" s="11"/>
    </row>
    <row r="1762" spans="1:10" ht="26.4" x14ac:dyDescent="0.25">
      <c r="A1762" s="65" t="s">
        <v>2206</v>
      </c>
      <c r="B1762" s="195" t="s">
        <v>2660</v>
      </c>
      <c r="C1762" s="66" t="s">
        <v>2661</v>
      </c>
      <c r="D1762" s="196">
        <f t="shared" si="237"/>
        <v>2035</v>
      </c>
      <c r="E1762" s="197">
        <v>20</v>
      </c>
      <c r="F1762" s="178"/>
      <c r="G1762" s="91"/>
      <c r="H1762" s="92"/>
      <c r="I1762" s="54">
        <f t="shared" si="238"/>
        <v>0</v>
      </c>
      <c r="J1762" s="11"/>
    </row>
    <row r="1763" spans="1:10" ht="26.4" x14ac:dyDescent="0.25">
      <c r="A1763" s="65" t="s">
        <v>2206</v>
      </c>
      <c r="B1763" s="195" t="s">
        <v>4676</v>
      </c>
      <c r="C1763" s="66" t="s">
        <v>4675</v>
      </c>
      <c r="D1763" s="196">
        <f t="shared" si="237"/>
        <v>1424.5</v>
      </c>
      <c r="E1763" s="197">
        <v>14</v>
      </c>
      <c r="F1763" s="178"/>
      <c r="G1763" s="91"/>
      <c r="H1763" s="92"/>
      <c r="I1763" s="54">
        <f t="shared" si="238"/>
        <v>0</v>
      </c>
      <c r="J1763" s="11"/>
    </row>
    <row r="1764" spans="1:10" ht="26.4" x14ac:dyDescent="0.25">
      <c r="A1764" s="65" t="s">
        <v>2662</v>
      </c>
      <c r="B1764" s="195" t="s">
        <v>2663</v>
      </c>
      <c r="C1764" s="66" t="s">
        <v>2664</v>
      </c>
      <c r="D1764" s="196">
        <f t="shared" si="237"/>
        <v>1728.7324999999998</v>
      </c>
      <c r="E1764" s="197">
        <v>16.989999999999998</v>
      </c>
      <c r="F1764" s="178"/>
      <c r="G1764" s="91"/>
      <c r="H1764" s="92"/>
      <c r="I1764" s="54">
        <f t="shared" si="238"/>
        <v>0</v>
      </c>
      <c r="J1764" s="11"/>
    </row>
    <row r="1765" spans="1:10" ht="15.6" x14ac:dyDescent="0.25">
      <c r="A1765" s="779" t="s">
        <v>2665</v>
      </c>
      <c r="B1765" s="779"/>
      <c r="C1765" s="779"/>
      <c r="D1765" s="779"/>
      <c r="E1765" s="779"/>
      <c r="F1765" s="779"/>
      <c r="G1765" s="779"/>
      <c r="H1765" s="779"/>
      <c r="I1765" s="779"/>
      <c r="J1765" s="11"/>
    </row>
    <row r="1766" spans="1:10" ht="26.4" x14ac:dyDescent="0.25">
      <c r="A1766" s="55" t="s">
        <v>299</v>
      </c>
      <c r="B1766" s="55" t="s">
        <v>2666</v>
      </c>
      <c r="C1766" s="78" t="s">
        <v>2667</v>
      </c>
      <c r="D1766" s="69">
        <f>E1766*$E$58</f>
        <v>1017.5</v>
      </c>
      <c r="E1766" s="59">
        <v>10</v>
      </c>
      <c r="F1766" s="59"/>
      <c r="G1766" s="59"/>
      <c r="H1766" s="414"/>
      <c r="I1766" s="313">
        <f>H1766*D1766</f>
        <v>0</v>
      </c>
      <c r="J1766" s="11"/>
    </row>
    <row r="1767" spans="1:10" ht="26.4" x14ac:dyDescent="0.25">
      <c r="A1767" s="64" t="s">
        <v>299</v>
      </c>
      <c r="B1767" s="64" t="s">
        <v>2668</v>
      </c>
      <c r="C1767" s="79" t="s">
        <v>2669</v>
      </c>
      <c r="D1767" s="63">
        <f>E1767*$E$58</f>
        <v>2035</v>
      </c>
      <c r="E1767" s="52">
        <v>20</v>
      </c>
      <c r="F1767" s="52"/>
      <c r="G1767" s="52"/>
      <c r="H1767" s="397"/>
      <c r="I1767" s="330">
        <f>H1767*D1767</f>
        <v>0</v>
      </c>
      <c r="J1767" s="11"/>
    </row>
    <row r="1768" spans="1:10" ht="39.6" x14ac:dyDescent="0.25">
      <c r="A1768" s="83" t="s">
        <v>1821</v>
      </c>
      <c r="B1768" s="189"/>
      <c r="C1768" s="190" t="s">
        <v>2670</v>
      </c>
      <c r="D1768" s="341">
        <f>F1768*$F$58</f>
        <v>1494.5</v>
      </c>
      <c r="E1768" s="59"/>
      <c r="F1768" s="264">
        <v>14</v>
      </c>
      <c r="G1768" s="84"/>
      <c r="H1768" s="148"/>
      <c r="I1768" s="149">
        <f>H1768*D1768</f>
        <v>0</v>
      </c>
      <c r="J1768" s="11"/>
    </row>
    <row r="1769" spans="1:10" ht="39.6" x14ac:dyDescent="0.25">
      <c r="A1769" s="85" t="s">
        <v>1821</v>
      </c>
      <c r="B1769" s="172"/>
      <c r="C1769" s="95" t="s">
        <v>2671</v>
      </c>
      <c r="D1769" s="408">
        <f>F1769*$F$58</f>
        <v>2562</v>
      </c>
      <c r="E1769" s="52"/>
      <c r="F1769" s="200">
        <v>24</v>
      </c>
      <c r="G1769" s="86"/>
      <c r="H1769" s="123"/>
      <c r="I1769" s="99">
        <f>H1769*D1769</f>
        <v>0</v>
      </c>
      <c r="J1769" s="11"/>
    </row>
    <row r="1770" spans="1:10" ht="39.6" x14ac:dyDescent="0.25">
      <c r="A1770" s="83" t="s">
        <v>1821</v>
      </c>
      <c r="B1770" s="189"/>
      <c r="C1770" s="190" t="s">
        <v>2672</v>
      </c>
      <c r="D1770" s="341">
        <f>F1770*$F$58</f>
        <v>3522.75</v>
      </c>
      <c r="E1770" s="59"/>
      <c r="F1770" s="264">
        <v>33</v>
      </c>
      <c r="G1770" s="84"/>
      <c r="H1770" s="148"/>
      <c r="I1770" s="149">
        <f>H1770*D1770</f>
        <v>0</v>
      </c>
      <c r="J1770" s="11"/>
    </row>
    <row r="1771" spans="1:10" ht="15.6" x14ac:dyDescent="0.25">
      <c r="A1771" s="779" t="s">
        <v>2673</v>
      </c>
      <c r="B1771" s="779"/>
      <c r="C1771" s="779"/>
      <c r="D1771" s="779"/>
      <c r="E1771" s="779"/>
      <c r="F1771" s="779"/>
      <c r="G1771" s="779"/>
      <c r="H1771" s="779"/>
      <c r="I1771" s="779"/>
      <c r="J1771" s="11"/>
    </row>
    <row r="1772" spans="1:10" ht="26.4" x14ac:dyDescent="0.25">
      <c r="A1772" s="64" t="s">
        <v>2206</v>
      </c>
      <c r="B1772" s="64" t="s">
        <v>2674</v>
      </c>
      <c r="C1772" s="79" t="s">
        <v>2675</v>
      </c>
      <c r="D1772" s="63">
        <f>E1772*$E$58</f>
        <v>2035</v>
      </c>
      <c r="E1772" s="52">
        <v>20</v>
      </c>
      <c r="F1772" s="52"/>
      <c r="G1772" s="52"/>
      <c r="H1772" s="397"/>
      <c r="I1772" s="330">
        <f>H1772*D1772</f>
        <v>0</v>
      </c>
      <c r="J1772" s="11"/>
    </row>
    <row r="1773" spans="1:10" ht="26.4" x14ac:dyDescent="0.25">
      <c r="A1773" s="64" t="s">
        <v>2206</v>
      </c>
      <c r="B1773" s="64" t="s">
        <v>2676</v>
      </c>
      <c r="C1773" s="79" t="s">
        <v>2677</v>
      </c>
      <c r="D1773" s="63">
        <f>E1773*$E$58</f>
        <v>2035</v>
      </c>
      <c r="E1773" s="52">
        <v>20</v>
      </c>
      <c r="F1773" s="52"/>
      <c r="G1773" s="52"/>
      <c r="H1773" s="397"/>
      <c r="I1773" s="330">
        <f>H1773*D1773</f>
        <v>0</v>
      </c>
      <c r="J1773" s="11"/>
    </row>
    <row r="1774" spans="1:10" ht="15.6" x14ac:dyDescent="0.25">
      <c r="A1774" s="779" t="s">
        <v>2678</v>
      </c>
      <c r="B1774" s="779"/>
      <c r="C1774" s="779"/>
      <c r="D1774" s="779"/>
      <c r="E1774" s="779"/>
      <c r="F1774" s="779"/>
      <c r="G1774" s="779"/>
      <c r="H1774" s="779"/>
      <c r="I1774" s="779"/>
      <c r="J1774" s="11"/>
    </row>
    <row r="1775" spans="1:10" x14ac:dyDescent="0.25">
      <c r="A1775" s="208" t="s">
        <v>28</v>
      </c>
      <c r="B1775" s="208" t="s">
        <v>2679</v>
      </c>
      <c r="C1775" s="441" t="s">
        <v>2680</v>
      </c>
      <c r="D1775" s="279">
        <f>E1775*$E$58</f>
        <v>3051.4824999999996</v>
      </c>
      <c r="E1775" s="213">
        <v>29.99</v>
      </c>
      <c r="F1775" s="213"/>
      <c r="G1775" s="213"/>
      <c r="H1775" s="316"/>
      <c r="I1775" s="317">
        <f>H1775*D1775</f>
        <v>0</v>
      </c>
      <c r="J1775" s="11"/>
    </row>
    <row r="1776" spans="1:10" ht="15.6" x14ac:dyDescent="0.25">
      <c r="A1776" s="779" t="s">
        <v>2681</v>
      </c>
      <c r="B1776" s="779"/>
      <c r="C1776" s="779"/>
      <c r="D1776" s="779"/>
      <c r="E1776" s="779"/>
      <c r="F1776" s="779"/>
      <c r="G1776" s="779"/>
      <c r="H1776" s="779"/>
      <c r="I1776" s="779"/>
      <c r="J1776" s="11"/>
    </row>
    <row r="1777" spans="1:36" x14ac:dyDescent="0.25">
      <c r="A1777" s="64" t="s">
        <v>2206</v>
      </c>
      <c r="B1777" s="64" t="s">
        <v>2682</v>
      </c>
      <c r="C1777" s="79" t="s">
        <v>2683</v>
      </c>
      <c r="D1777" s="63">
        <f>E1777*$E$58</f>
        <v>2035</v>
      </c>
      <c r="E1777" s="52">
        <v>20</v>
      </c>
      <c r="F1777" s="52"/>
      <c r="G1777" s="52"/>
      <c r="H1777" s="397"/>
      <c r="I1777" s="330">
        <f>H1777*D1777</f>
        <v>0</v>
      </c>
      <c r="J1777" s="11"/>
    </row>
    <row r="1778" spans="1:36" s="81" customFormat="1" ht="15.6" x14ac:dyDescent="0.25">
      <c r="A1778" s="786" t="s">
        <v>2684</v>
      </c>
      <c r="B1778" s="786"/>
      <c r="C1778" s="786"/>
      <c r="D1778" s="786"/>
      <c r="E1778" s="786"/>
      <c r="F1778" s="786"/>
      <c r="G1778" s="786"/>
      <c r="H1778" s="786"/>
      <c r="I1778" s="786"/>
      <c r="J1778" s="11"/>
      <c r="K1778" s="9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</row>
    <row r="1779" spans="1:36" ht="15.6" x14ac:dyDescent="0.25">
      <c r="A1779" s="779" t="s">
        <v>2685</v>
      </c>
      <c r="B1779" s="779"/>
      <c r="C1779" s="779"/>
      <c r="D1779" s="779"/>
      <c r="E1779" s="779"/>
      <c r="F1779" s="779"/>
      <c r="G1779" s="779"/>
      <c r="H1779" s="779"/>
      <c r="I1779" s="779"/>
      <c r="J1779" s="11"/>
    </row>
    <row r="1780" spans="1:36" ht="52.8" x14ac:dyDescent="0.25">
      <c r="A1780" s="448" t="s">
        <v>17</v>
      </c>
      <c r="B1780" s="448" t="s">
        <v>122</v>
      </c>
      <c r="C1780" s="449" t="s">
        <v>2686</v>
      </c>
      <c r="D1780" s="450">
        <f>F1780*$F$58</f>
        <v>21350</v>
      </c>
      <c r="E1780" s="451"/>
      <c r="F1780" s="452">
        <f>F1811+75</f>
        <v>200</v>
      </c>
      <c r="G1780" s="453"/>
      <c r="H1780" s="454"/>
      <c r="I1780" s="455">
        <f>H1780*D1780</f>
        <v>0</v>
      </c>
      <c r="J1780" s="11"/>
    </row>
    <row r="1781" spans="1:36" ht="52.8" x14ac:dyDescent="0.25">
      <c r="A1781" s="56" t="s">
        <v>17</v>
      </c>
      <c r="B1781" s="55" t="s">
        <v>122</v>
      </c>
      <c r="C1781" s="456" t="s">
        <v>2687</v>
      </c>
      <c r="D1781" s="88">
        <f>F1781*$F$58</f>
        <v>24018.75</v>
      </c>
      <c r="E1781" s="89"/>
      <c r="F1781" s="89">
        <f>F1812+75</f>
        <v>225</v>
      </c>
      <c r="G1781" s="59"/>
      <c r="H1781" s="60"/>
      <c r="I1781" s="182">
        <f>H1781*D1781</f>
        <v>0</v>
      </c>
      <c r="J1781" s="11"/>
    </row>
    <row r="1782" spans="1:36" ht="52.8" x14ac:dyDescent="0.25">
      <c r="A1782" s="448" t="s">
        <v>17</v>
      </c>
      <c r="B1782" s="457" t="s">
        <v>122</v>
      </c>
      <c r="C1782" s="458" t="s">
        <v>2688</v>
      </c>
      <c r="D1782" s="450">
        <f>F1782*$F$58</f>
        <v>24018.75</v>
      </c>
      <c r="E1782" s="459"/>
      <c r="F1782" s="452">
        <f>F1831+80</f>
        <v>225</v>
      </c>
      <c r="G1782" s="460"/>
      <c r="H1782" s="461"/>
      <c r="I1782" s="462">
        <f>H1782*D1782</f>
        <v>0</v>
      </c>
      <c r="J1782" s="11"/>
    </row>
    <row r="1783" spans="1:36" s="81" customFormat="1" ht="52.8" x14ac:dyDescent="0.25">
      <c r="A1783" s="56" t="s">
        <v>17</v>
      </c>
      <c r="B1783" s="83" t="s">
        <v>122</v>
      </c>
      <c r="C1783" s="463" t="s">
        <v>2689</v>
      </c>
      <c r="D1783" s="88">
        <f>F1783*$F$58</f>
        <v>27221.25</v>
      </c>
      <c r="E1783" s="147"/>
      <c r="F1783" s="89">
        <v>255</v>
      </c>
      <c r="G1783" s="84"/>
      <c r="H1783" s="148"/>
      <c r="I1783" s="194">
        <f>H1783*D1783</f>
        <v>0</v>
      </c>
      <c r="J1783" s="11"/>
      <c r="K1783" s="9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</row>
    <row r="1784" spans="1:36" ht="15.6" x14ac:dyDescent="0.25">
      <c r="A1784" s="779" t="s">
        <v>2690</v>
      </c>
      <c r="B1784" s="779"/>
      <c r="C1784" s="779"/>
      <c r="D1784" s="779"/>
      <c r="E1784" s="779"/>
      <c r="F1784" s="779"/>
      <c r="G1784" s="779"/>
      <c r="H1784" s="779"/>
      <c r="I1784" s="779"/>
      <c r="J1784" s="11"/>
    </row>
    <row r="1785" spans="1:36" s="81" customFormat="1" ht="52.8" x14ac:dyDescent="0.25">
      <c r="A1785" s="448" t="s">
        <v>17</v>
      </c>
      <c r="B1785" s="448" t="s">
        <v>122</v>
      </c>
      <c r="C1785" s="449" t="s">
        <v>2691</v>
      </c>
      <c r="D1785" s="450">
        <f t="shared" ref="D1785:D1793" si="239">F1785*$F$58</f>
        <v>22417.5</v>
      </c>
      <c r="E1785" s="451"/>
      <c r="F1785" s="452">
        <f>F1813+75</f>
        <v>210</v>
      </c>
      <c r="G1785" s="453"/>
      <c r="H1785" s="454"/>
      <c r="I1785" s="455">
        <f t="shared" ref="I1785:I1793" si="240">H1785*D1785</f>
        <v>0</v>
      </c>
      <c r="J1785" s="11"/>
      <c r="K1785" s="9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</row>
    <row r="1786" spans="1:36" ht="52.8" x14ac:dyDescent="0.25">
      <c r="A1786" s="56" t="s">
        <v>17</v>
      </c>
      <c r="B1786" s="55" t="s">
        <v>122</v>
      </c>
      <c r="C1786" s="464" t="s">
        <v>2692</v>
      </c>
      <c r="D1786" s="88">
        <f t="shared" si="239"/>
        <v>25086.25</v>
      </c>
      <c r="E1786" s="89"/>
      <c r="F1786" s="89">
        <f>F1814+75</f>
        <v>235</v>
      </c>
      <c r="G1786" s="59"/>
      <c r="H1786" s="60"/>
      <c r="I1786" s="182">
        <f t="shared" si="240"/>
        <v>0</v>
      </c>
      <c r="J1786" s="11"/>
    </row>
    <row r="1787" spans="1:36" s="81" customFormat="1" ht="66" x14ac:dyDescent="0.25">
      <c r="A1787" s="448" t="s">
        <v>17</v>
      </c>
      <c r="B1787" s="465" t="s">
        <v>122</v>
      </c>
      <c r="C1787" s="449" t="s">
        <v>2693</v>
      </c>
      <c r="D1787" s="450">
        <f t="shared" si="239"/>
        <v>24018.75</v>
      </c>
      <c r="E1787" s="452"/>
      <c r="F1787" s="452">
        <f>F1831+80</f>
        <v>225</v>
      </c>
      <c r="G1787" s="451"/>
      <c r="H1787" s="466"/>
      <c r="I1787" s="467">
        <f t="shared" si="240"/>
        <v>0</v>
      </c>
      <c r="J1787" s="11"/>
      <c r="K1787" s="9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</row>
    <row r="1788" spans="1:36" ht="52.8" x14ac:dyDescent="0.25">
      <c r="A1788" s="56" t="s">
        <v>17</v>
      </c>
      <c r="B1788" s="55" t="s">
        <v>122</v>
      </c>
      <c r="C1788" s="464" t="s">
        <v>2694</v>
      </c>
      <c r="D1788" s="88">
        <f t="shared" si="239"/>
        <v>25620</v>
      </c>
      <c r="E1788" s="89"/>
      <c r="F1788" s="89">
        <f>F1815+75</f>
        <v>240</v>
      </c>
      <c r="G1788" s="59"/>
      <c r="H1788" s="60"/>
      <c r="I1788" s="182">
        <f t="shared" si="240"/>
        <v>0</v>
      </c>
      <c r="J1788" s="11"/>
    </row>
    <row r="1789" spans="1:36" s="81" customFormat="1" ht="52.8" x14ac:dyDescent="0.25">
      <c r="A1789" s="448" t="s">
        <v>17</v>
      </c>
      <c r="B1789" s="465" t="s">
        <v>122</v>
      </c>
      <c r="C1789" s="449" t="s">
        <v>2695</v>
      </c>
      <c r="D1789" s="450">
        <f t="shared" si="239"/>
        <v>26153.75</v>
      </c>
      <c r="E1789" s="452"/>
      <c r="F1789" s="452">
        <f>F1816+75</f>
        <v>245</v>
      </c>
      <c r="G1789" s="451"/>
      <c r="H1789" s="466"/>
      <c r="I1789" s="467">
        <f t="shared" si="240"/>
        <v>0</v>
      </c>
      <c r="J1789" s="11"/>
      <c r="K1789" s="9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</row>
    <row r="1790" spans="1:36" ht="52.8" x14ac:dyDescent="0.25">
      <c r="A1790" s="56" t="s">
        <v>17</v>
      </c>
      <c r="B1790" s="55" t="s">
        <v>122</v>
      </c>
      <c r="C1790" s="464" t="s">
        <v>2696</v>
      </c>
      <c r="D1790" s="88">
        <f t="shared" si="239"/>
        <v>29036</v>
      </c>
      <c r="E1790" s="89"/>
      <c r="F1790" s="89">
        <v>272</v>
      </c>
      <c r="G1790" s="59"/>
      <c r="H1790" s="60"/>
      <c r="I1790" s="182">
        <f t="shared" si="240"/>
        <v>0</v>
      </c>
      <c r="J1790" s="11"/>
    </row>
    <row r="1791" spans="1:36" s="81" customFormat="1" ht="66" x14ac:dyDescent="0.25">
      <c r="A1791" s="448" t="s">
        <v>17</v>
      </c>
      <c r="B1791" s="465" t="s">
        <v>122</v>
      </c>
      <c r="C1791" s="449" t="s">
        <v>2697</v>
      </c>
      <c r="D1791" s="450">
        <f t="shared" si="239"/>
        <v>26687.5</v>
      </c>
      <c r="E1791" s="452"/>
      <c r="F1791" s="452">
        <f>F1817+75</f>
        <v>250</v>
      </c>
      <c r="G1791" s="451"/>
      <c r="H1791" s="466"/>
      <c r="I1791" s="467">
        <f t="shared" si="240"/>
        <v>0</v>
      </c>
      <c r="J1791" s="11"/>
      <c r="K1791" s="9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</row>
    <row r="1792" spans="1:36" ht="66" x14ac:dyDescent="0.25">
      <c r="A1792" s="56" t="s">
        <v>17</v>
      </c>
      <c r="B1792" s="55" t="s">
        <v>122</v>
      </c>
      <c r="C1792" s="464" t="s">
        <v>2698</v>
      </c>
      <c r="D1792" s="88">
        <f t="shared" si="239"/>
        <v>27221.25</v>
      </c>
      <c r="E1792" s="89"/>
      <c r="F1792" s="89">
        <f>F1818+75</f>
        <v>255</v>
      </c>
      <c r="G1792" s="59"/>
      <c r="H1792" s="60"/>
      <c r="I1792" s="182">
        <f t="shared" si="240"/>
        <v>0</v>
      </c>
      <c r="J1792" s="11"/>
      <c r="L1792" s="7">
        <v>8</v>
      </c>
    </row>
    <row r="1793" spans="1:36" s="81" customFormat="1" ht="66" x14ac:dyDescent="0.25">
      <c r="A1793" s="448" t="s">
        <v>17</v>
      </c>
      <c r="B1793" s="465" t="s">
        <v>122</v>
      </c>
      <c r="C1793" s="449" t="s">
        <v>2699</v>
      </c>
      <c r="D1793" s="450">
        <f t="shared" si="239"/>
        <v>25620</v>
      </c>
      <c r="E1793" s="452"/>
      <c r="F1793" s="452">
        <v>240</v>
      </c>
      <c r="G1793" s="451"/>
      <c r="H1793" s="466"/>
      <c r="I1793" s="467">
        <f t="shared" si="240"/>
        <v>0</v>
      </c>
      <c r="J1793" s="11"/>
      <c r="K1793" s="9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</row>
    <row r="1794" spans="1:36" ht="15.6" x14ac:dyDescent="0.3">
      <c r="A1794" s="777" t="s">
        <v>2700</v>
      </c>
      <c r="B1794" s="777"/>
      <c r="C1794" s="777"/>
      <c r="D1794" s="777"/>
      <c r="E1794" s="777"/>
      <c r="F1794" s="777"/>
      <c r="G1794" s="777"/>
      <c r="H1794" s="777"/>
      <c r="I1794" s="777"/>
      <c r="J1794" s="11"/>
    </row>
    <row r="1795" spans="1:36" ht="52.8" x14ac:dyDescent="0.25">
      <c r="A1795" s="448" t="s">
        <v>17</v>
      </c>
      <c r="B1795" s="448" t="s">
        <v>122</v>
      </c>
      <c r="C1795" s="449" t="s">
        <v>2701</v>
      </c>
      <c r="D1795" s="450">
        <f t="shared" ref="D1795:D1807" si="241">F1795*$F$58</f>
        <v>22417.5</v>
      </c>
      <c r="E1795" s="451"/>
      <c r="F1795" s="452">
        <f>F1819+75</f>
        <v>210</v>
      </c>
      <c r="G1795" s="453"/>
      <c r="H1795" s="454"/>
      <c r="I1795" s="455">
        <f t="shared" ref="I1795:I1807" si="242">H1795*D1795</f>
        <v>0</v>
      </c>
      <c r="J1795" s="11"/>
    </row>
    <row r="1796" spans="1:36" ht="52.8" x14ac:dyDescent="0.25">
      <c r="A1796" s="56" t="s">
        <v>17</v>
      </c>
      <c r="B1796" s="56" t="s">
        <v>122</v>
      </c>
      <c r="C1796" s="464" t="s">
        <v>2702</v>
      </c>
      <c r="D1796" s="88">
        <f t="shared" si="241"/>
        <v>25086.25</v>
      </c>
      <c r="E1796" s="59"/>
      <c r="F1796" s="89">
        <f>F1820+75</f>
        <v>235</v>
      </c>
      <c r="G1796" s="113"/>
      <c r="H1796" s="114"/>
      <c r="I1796" s="137">
        <f t="shared" si="242"/>
        <v>0</v>
      </c>
      <c r="J1796" s="11"/>
    </row>
    <row r="1797" spans="1:36" s="81" customFormat="1" ht="66" x14ac:dyDescent="0.25">
      <c r="A1797" s="448" t="s">
        <v>17</v>
      </c>
      <c r="B1797" s="448" t="s">
        <v>122</v>
      </c>
      <c r="C1797" s="449" t="s">
        <v>2703</v>
      </c>
      <c r="D1797" s="450">
        <f t="shared" si="241"/>
        <v>21990.5</v>
      </c>
      <c r="E1797" s="451"/>
      <c r="F1797" s="452">
        <v>206</v>
      </c>
      <c r="G1797" s="453"/>
      <c r="H1797" s="454"/>
      <c r="I1797" s="455">
        <f t="shared" si="242"/>
        <v>0</v>
      </c>
      <c r="J1797" s="11"/>
      <c r="K1797" s="9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</row>
    <row r="1798" spans="1:36" ht="52.8" x14ac:dyDescent="0.25">
      <c r="A1798" s="56" t="s">
        <v>17</v>
      </c>
      <c r="B1798" s="56" t="s">
        <v>122</v>
      </c>
      <c r="C1798" s="464" t="s">
        <v>2704</v>
      </c>
      <c r="D1798" s="88">
        <f t="shared" si="241"/>
        <v>25620</v>
      </c>
      <c r="E1798" s="59"/>
      <c r="F1798" s="89">
        <f>F1821+75</f>
        <v>240</v>
      </c>
      <c r="G1798" s="113"/>
      <c r="H1798" s="114"/>
      <c r="I1798" s="137">
        <f t="shared" si="242"/>
        <v>0</v>
      </c>
      <c r="J1798" s="11"/>
    </row>
    <row r="1799" spans="1:36" s="81" customFormat="1" ht="66" x14ac:dyDescent="0.25">
      <c r="A1799" s="448" t="s">
        <v>17</v>
      </c>
      <c r="B1799" s="448" t="s">
        <v>122</v>
      </c>
      <c r="C1799" s="449" t="s">
        <v>2705</v>
      </c>
      <c r="D1799" s="450">
        <f t="shared" si="241"/>
        <v>23378.25</v>
      </c>
      <c r="E1799" s="451"/>
      <c r="F1799" s="452">
        <v>219</v>
      </c>
      <c r="G1799" s="453"/>
      <c r="H1799" s="454"/>
      <c r="I1799" s="455">
        <f t="shared" si="242"/>
        <v>0</v>
      </c>
      <c r="J1799" s="11"/>
      <c r="K1799" s="9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</row>
    <row r="1800" spans="1:36" ht="52.8" x14ac:dyDescent="0.25">
      <c r="A1800" s="56" t="s">
        <v>17</v>
      </c>
      <c r="B1800" s="56" t="s">
        <v>122</v>
      </c>
      <c r="C1800" s="464" t="s">
        <v>2706</v>
      </c>
      <c r="D1800" s="88">
        <f t="shared" si="241"/>
        <v>26153.75</v>
      </c>
      <c r="E1800" s="59"/>
      <c r="F1800" s="89">
        <f>F1822+75</f>
        <v>245</v>
      </c>
      <c r="G1800" s="113"/>
      <c r="H1800" s="114"/>
      <c r="I1800" s="137">
        <f t="shared" si="242"/>
        <v>0</v>
      </c>
      <c r="J1800" s="11"/>
    </row>
    <row r="1801" spans="1:36" s="81" customFormat="1" ht="52.8" x14ac:dyDescent="0.25">
      <c r="A1801" s="448" t="s">
        <v>17</v>
      </c>
      <c r="B1801" s="448" t="s">
        <v>122</v>
      </c>
      <c r="C1801" s="449" t="s">
        <v>2707</v>
      </c>
      <c r="D1801" s="450">
        <f t="shared" si="241"/>
        <v>26687.5</v>
      </c>
      <c r="E1801" s="451"/>
      <c r="F1801" s="452">
        <f>F1823+75</f>
        <v>250</v>
      </c>
      <c r="G1801" s="453"/>
      <c r="H1801" s="454"/>
      <c r="I1801" s="455">
        <f t="shared" si="242"/>
        <v>0</v>
      </c>
      <c r="J1801" s="11"/>
      <c r="K1801" s="9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</row>
    <row r="1802" spans="1:36" ht="66" x14ac:dyDescent="0.25">
      <c r="A1802" s="56" t="s">
        <v>17</v>
      </c>
      <c r="B1802" s="56" t="s">
        <v>122</v>
      </c>
      <c r="C1802" s="464" t="s">
        <v>2708</v>
      </c>
      <c r="D1802" s="88">
        <f t="shared" si="241"/>
        <v>24445.75</v>
      </c>
      <c r="E1802" s="59"/>
      <c r="F1802" s="89">
        <v>229</v>
      </c>
      <c r="G1802" s="113"/>
      <c r="H1802" s="114"/>
      <c r="I1802" s="137">
        <f t="shared" si="242"/>
        <v>0</v>
      </c>
      <c r="J1802" s="11"/>
    </row>
    <row r="1803" spans="1:36" ht="52.8" x14ac:dyDescent="0.25">
      <c r="A1803" s="448" t="s">
        <v>17</v>
      </c>
      <c r="B1803" s="448" t="s">
        <v>122</v>
      </c>
      <c r="C1803" s="449" t="s">
        <v>2709</v>
      </c>
      <c r="D1803" s="450">
        <f t="shared" si="241"/>
        <v>30103.5</v>
      </c>
      <c r="E1803" s="451"/>
      <c r="F1803" s="452">
        <v>282</v>
      </c>
      <c r="G1803" s="453"/>
      <c r="H1803" s="454"/>
      <c r="I1803" s="455">
        <f t="shared" si="242"/>
        <v>0</v>
      </c>
      <c r="J1803" s="11"/>
    </row>
    <row r="1804" spans="1:36" ht="52.8" x14ac:dyDescent="0.25">
      <c r="A1804" s="56" t="s">
        <v>17</v>
      </c>
      <c r="B1804" s="56" t="s">
        <v>122</v>
      </c>
      <c r="C1804" s="464" t="s">
        <v>2710</v>
      </c>
      <c r="D1804" s="88">
        <f t="shared" si="241"/>
        <v>27221.25</v>
      </c>
      <c r="E1804" s="59"/>
      <c r="F1804" s="89">
        <f>F1824+75</f>
        <v>255</v>
      </c>
      <c r="G1804" s="113"/>
      <c r="H1804" s="114"/>
      <c r="I1804" s="137">
        <f t="shared" si="242"/>
        <v>0</v>
      </c>
      <c r="J1804" s="11"/>
    </row>
    <row r="1805" spans="1:36" s="81" customFormat="1" ht="66" x14ac:dyDescent="0.25">
      <c r="A1805" s="448" t="s">
        <v>17</v>
      </c>
      <c r="B1805" s="448" t="s">
        <v>122</v>
      </c>
      <c r="C1805" s="449" t="s">
        <v>2711</v>
      </c>
      <c r="D1805" s="450">
        <f t="shared" si="241"/>
        <v>24445.75</v>
      </c>
      <c r="E1805" s="451"/>
      <c r="F1805" s="452">
        <v>229</v>
      </c>
      <c r="G1805" s="453"/>
      <c r="H1805" s="454"/>
      <c r="I1805" s="455">
        <f t="shared" si="242"/>
        <v>0</v>
      </c>
      <c r="J1805" s="11"/>
      <c r="K1805" s="9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</row>
    <row r="1806" spans="1:36" ht="52.8" x14ac:dyDescent="0.25">
      <c r="A1806" s="56" t="s">
        <v>17</v>
      </c>
      <c r="B1806" s="56" t="s">
        <v>122</v>
      </c>
      <c r="C1806" s="464" t="s">
        <v>2712</v>
      </c>
      <c r="D1806" s="88">
        <f t="shared" si="241"/>
        <v>28822.5</v>
      </c>
      <c r="E1806" s="59"/>
      <c r="F1806" s="89">
        <f>F1825+75</f>
        <v>270</v>
      </c>
      <c r="G1806" s="113"/>
      <c r="H1806" s="114"/>
      <c r="I1806" s="137">
        <f t="shared" si="242"/>
        <v>0</v>
      </c>
      <c r="J1806" s="11"/>
    </row>
    <row r="1807" spans="1:36" ht="66" x14ac:dyDescent="0.25">
      <c r="A1807" s="448" t="s">
        <v>17</v>
      </c>
      <c r="B1807" s="448" t="s">
        <v>122</v>
      </c>
      <c r="C1807" s="449" t="s">
        <v>2713</v>
      </c>
      <c r="D1807" s="450">
        <f t="shared" si="241"/>
        <v>35227.5</v>
      </c>
      <c r="E1807" s="451"/>
      <c r="F1807" s="452">
        <v>330</v>
      </c>
      <c r="G1807" s="453"/>
      <c r="H1807" s="454"/>
      <c r="I1807" s="455">
        <f t="shared" si="242"/>
        <v>0</v>
      </c>
      <c r="J1807" s="11"/>
    </row>
    <row r="1808" spans="1:36" s="81" customFormat="1" x14ac:dyDescent="0.25">
      <c r="A1808" s="787" t="s">
        <v>2714</v>
      </c>
      <c r="B1808" s="787"/>
      <c r="C1808" s="787"/>
      <c r="D1808" s="787"/>
      <c r="E1808" s="787"/>
      <c r="F1808" s="787"/>
      <c r="G1808" s="468"/>
      <c r="H1808" s="468"/>
      <c r="I1808" s="469"/>
      <c r="J1808" s="77" t="s">
        <v>2716</v>
      </c>
      <c r="K1808" s="9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</row>
    <row r="1809" spans="1:36" s="81" customFormat="1" ht="15.6" x14ac:dyDescent="0.25">
      <c r="A1809" s="779" t="s">
        <v>2715</v>
      </c>
      <c r="B1809" s="779"/>
      <c r="C1809" s="779"/>
      <c r="D1809" s="779"/>
      <c r="E1809" s="779"/>
      <c r="F1809" s="779"/>
      <c r="G1809" s="779"/>
      <c r="H1809" s="779"/>
      <c r="I1809" s="779"/>
      <c r="J1809" s="77" t="s">
        <v>2716</v>
      </c>
      <c r="K1809" s="9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</row>
    <row r="1810" spans="1:36" x14ac:dyDescent="0.25">
      <c r="A1810" s="65" t="s">
        <v>17</v>
      </c>
      <c r="B1810" s="64"/>
      <c r="C1810" s="470" t="s">
        <v>2717</v>
      </c>
      <c r="D1810" s="93">
        <f t="shared" ref="D1810:D1825" si="243">F1810*$F$58</f>
        <v>8006.25</v>
      </c>
      <c r="E1810" s="52"/>
      <c r="F1810" s="52">
        <v>75</v>
      </c>
      <c r="G1810" s="52"/>
      <c r="H1810" s="67"/>
      <c r="I1810" s="68">
        <f t="shared" ref="I1810:I1825" si="244">H1810*D1810</f>
        <v>0</v>
      </c>
      <c r="J1810" s="77" t="s">
        <v>2716</v>
      </c>
    </row>
    <row r="1811" spans="1:36" x14ac:dyDescent="0.25">
      <c r="A1811" s="65" t="s">
        <v>17</v>
      </c>
      <c r="B1811" s="65"/>
      <c r="C1811" s="274" t="s">
        <v>2718</v>
      </c>
      <c r="D1811" s="93">
        <f t="shared" si="243"/>
        <v>13343.75</v>
      </c>
      <c r="E1811" s="52"/>
      <c r="F1811" s="52">
        <v>125</v>
      </c>
      <c r="G1811" s="91"/>
      <c r="H1811" s="92"/>
      <c r="I1811" s="54">
        <f t="shared" si="244"/>
        <v>0</v>
      </c>
      <c r="J1811" s="77" t="s">
        <v>2716</v>
      </c>
    </row>
    <row r="1812" spans="1:36" x14ac:dyDescent="0.25">
      <c r="A1812" s="65" t="s">
        <v>17</v>
      </c>
      <c r="B1812" s="55"/>
      <c r="C1812" s="274" t="s">
        <v>2719</v>
      </c>
      <c r="D1812" s="93">
        <f t="shared" si="243"/>
        <v>16012.5</v>
      </c>
      <c r="E1812" s="89"/>
      <c r="F1812" s="52">
        <v>150</v>
      </c>
      <c r="G1812" s="59"/>
      <c r="H1812" s="60"/>
      <c r="I1812" s="182">
        <f t="shared" si="244"/>
        <v>0</v>
      </c>
      <c r="J1812" s="77" t="s">
        <v>2716</v>
      </c>
    </row>
    <row r="1813" spans="1:36" s="81" customFormat="1" x14ac:dyDescent="0.25">
      <c r="A1813" s="65" t="s">
        <v>17</v>
      </c>
      <c r="B1813" s="55"/>
      <c r="C1813" s="274" t="s">
        <v>2720</v>
      </c>
      <c r="D1813" s="93">
        <f t="shared" si="243"/>
        <v>14411.25</v>
      </c>
      <c r="E1813" s="59"/>
      <c r="F1813" s="52">
        <v>135</v>
      </c>
      <c r="G1813" s="59"/>
      <c r="H1813" s="60"/>
      <c r="I1813" s="61">
        <f t="shared" si="244"/>
        <v>0</v>
      </c>
      <c r="J1813" s="77" t="s">
        <v>2716</v>
      </c>
      <c r="K1813" s="9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</row>
    <row r="1814" spans="1:36" s="81" customFormat="1" x14ac:dyDescent="0.25">
      <c r="A1814" s="65" t="s">
        <v>17</v>
      </c>
      <c r="B1814" s="55"/>
      <c r="C1814" s="274" t="s">
        <v>2721</v>
      </c>
      <c r="D1814" s="93">
        <f t="shared" si="243"/>
        <v>17080</v>
      </c>
      <c r="E1814" s="59"/>
      <c r="F1814" s="52">
        <v>160</v>
      </c>
      <c r="G1814" s="59"/>
      <c r="H1814" s="60"/>
      <c r="I1814" s="61">
        <f t="shared" si="244"/>
        <v>0</v>
      </c>
      <c r="J1814" s="77" t="s">
        <v>2716</v>
      </c>
      <c r="K1814" s="9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</row>
    <row r="1815" spans="1:36" x14ac:dyDescent="0.25">
      <c r="A1815" s="65" t="s">
        <v>17</v>
      </c>
      <c r="B1815" s="64"/>
      <c r="C1815" s="470" t="s">
        <v>2722</v>
      </c>
      <c r="D1815" s="93">
        <f t="shared" si="243"/>
        <v>17613.75</v>
      </c>
      <c r="E1815" s="52"/>
      <c r="F1815" s="52">
        <v>165</v>
      </c>
      <c r="G1815" s="52"/>
      <c r="H1815" s="67"/>
      <c r="I1815" s="68">
        <f t="shared" si="244"/>
        <v>0</v>
      </c>
      <c r="J1815" s="77" t="s">
        <v>2716</v>
      </c>
    </row>
    <row r="1816" spans="1:36" x14ac:dyDescent="0.25">
      <c r="A1816" s="65" t="s">
        <v>17</v>
      </c>
      <c r="B1816" s="64"/>
      <c r="C1816" s="470" t="s">
        <v>2723</v>
      </c>
      <c r="D1816" s="93">
        <f t="shared" si="243"/>
        <v>18147.5</v>
      </c>
      <c r="E1816" s="52"/>
      <c r="F1816" s="52">
        <v>170</v>
      </c>
      <c r="G1816" s="52"/>
      <c r="H1816" s="67"/>
      <c r="I1816" s="68">
        <f t="shared" si="244"/>
        <v>0</v>
      </c>
      <c r="J1816" s="77"/>
    </row>
    <row r="1817" spans="1:36" x14ac:dyDescent="0.25">
      <c r="A1817" s="65" t="s">
        <v>17</v>
      </c>
      <c r="B1817" s="83"/>
      <c r="C1817" s="471" t="s">
        <v>2724</v>
      </c>
      <c r="D1817" s="93">
        <f t="shared" si="243"/>
        <v>18681.25</v>
      </c>
      <c r="E1817" s="84"/>
      <c r="F1817" s="52">
        <v>175</v>
      </c>
      <c r="G1817" s="84"/>
      <c r="H1817" s="148"/>
      <c r="I1817" s="149">
        <f t="shared" si="244"/>
        <v>0</v>
      </c>
      <c r="J1817" s="77" t="s">
        <v>2716</v>
      </c>
    </row>
    <row r="1818" spans="1:36" x14ac:dyDescent="0.25">
      <c r="A1818" s="65" t="s">
        <v>17</v>
      </c>
      <c r="B1818" s="83"/>
      <c r="C1818" s="471" t="s">
        <v>2725</v>
      </c>
      <c r="D1818" s="93">
        <f t="shared" si="243"/>
        <v>19215</v>
      </c>
      <c r="E1818" s="84"/>
      <c r="F1818" s="52">
        <v>180</v>
      </c>
      <c r="G1818" s="84"/>
      <c r="H1818" s="148"/>
      <c r="I1818" s="149">
        <f t="shared" si="244"/>
        <v>0</v>
      </c>
      <c r="J1818" s="77" t="s">
        <v>2716</v>
      </c>
    </row>
    <row r="1819" spans="1:36" s="81" customFormat="1" x14ac:dyDescent="0.25">
      <c r="A1819" s="65" t="s">
        <v>17</v>
      </c>
      <c r="B1819" s="55"/>
      <c r="C1819" s="274" t="s">
        <v>2726</v>
      </c>
      <c r="D1819" s="93">
        <f t="shared" si="243"/>
        <v>14411.25</v>
      </c>
      <c r="E1819" s="59"/>
      <c r="F1819" s="52">
        <v>135</v>
      </c>
      <c r="G1819" s="59"/>
      <c r="H1819" s="60"/>
      <c r="I1819" s="61">
        <f t="shared" si="244"/>
        <v>0</v>
      </c>
      <c r="J1819" s="77" t="s">
        <v>2716</v>
      </c>
      <c r="K1819" s="9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</row>
    <row r="1820" spans="1:36" s="81" customFormat="1" x14ac:dyDescent="0.25">
      <c r="A1820" s="65" t="s">
        <v>17</v>
      </c>
      <c r="B1820" s="55"/>
      <c r="C1820" s="274" t="s">
        <v>2727</v>
      </c>
      <c r="D1820" s="93">
        <f t="shared" si="243"/>
        <v>17080</v>
      </c>
      <c r="E1820" s="59"/>
      <c r="F1820" s="52">
        <v>160</v>
      </c>
      <c r="G1820" s="59"/>
      <c r="H1820" s="60"/>
      <c r="I1820" s="61">
        <f t="shared" si="244"/>
        <v>0</v>
      </c>
      <c r="J1820" s="77"/>
      <c r="K1820" s="9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</row>
    <row r="1821" spans="1:36" x14ac:dyDescent="0.25">
      <c r="A1821" s="65" t="s">
        <v>17</v>
      </c>
      <c r="B1821" s="64"/>
      <c r="C1821" s="470" t="s">
        <v>2728</v>
      </c>
      <c r="D1821" s="93">
        <f t="shared" si="243"/>
        <v>17613.75</v>
      </c>
      <c r="E1821" s="52"/>
      <c r="F1821" s="52">
        <v>165</v>
      </c>
      <c r="G1821" s="52"/>
      <c r="H1821" s="67"/>
      <c r="I1821" s="68">
        <f t="shared" si="244"/>
        <v>0</v>
      </c>
      <c r="J1821" s="77" t="s">
        <v>2716</v>
      </c>
    </row>
    <row r="1822" spans="1:36" x14ac:dyDescent="0.25">
      <c r="A1822" s="65" t="s">
        <v>17</v>
      </c>
      <c r="B1822" s="64"/>
      <c r="C1822" s="470" t="s">
        <v>2729</v>
      </c>
      <c r="D1822" s="93">
        <f t="shared" si="243"/>
        <v>18147.5</v>
      </c>
      <c r="E1822" s="52"/>
      <c r="F1822" s="52">
        <v>170</v>
      </c>
      <c r="G1822" s="52"/>
      <c r="H1822" s="67"/>
      <c r="I1822" s="68">
        <f t="shared" si="244"/>
        <v>0</v>
      </c>
      <c r="J1822" s="77"/>
    </row>
    <row r="1823" spans="1:36" x14ac:dyDescent="0.25">
      <c r="A1823" s="65" t="s">
        <v>17</v>
      </c>
      <c r="B1823" s="83"/>
      <c r="C1823" s="471" t="s">
        <v>2730</v>
      </c>
      <c r="D1823" s="93">
        <f t="shared" si="243"/>
        <v>18681.25</v>
      </c>
      <c r="E1823" s="84"/>
      <c r="F1823" s="52">
        <v>175</v>
      </c>
      <c r="G1823" s="84"/>
      <c r="H1823" s="148"/>
      <c r="I1823" s="149">
        <f t="shared" si="244"/>
        <v>0</v>
      </c>
      <c r="J1823" s="77" t="s">
        <v>2716</v>
      </c>
    </row>
    <row r="1824" spans="1:36" x14ac:dyDescent="0.25">
      <c r="A1824" s="65" t="s">
        <v>17</v>
      </c>
      <c r="B1824" s="83"/>
      <c r="C1824" s="471" t="s">
        <v>2731</v>
      </c>
      <c r="D1824" s="93">
        <f t="shared" si="243"/>
        <v>19215</v>
      </c>
      <c r="E1824" s="84"/>
      <c r="F1824" s="52">
        <v>180</v>
      </c>
      <c r="G1824" s="84"/>
      <c r="H1824" s="148"/>
      <c r="I1824" s="149">
        <f t="shared" si="244"/>
        <v>0</v>
      </c>
      <c r="J1824" s="11"/>
    </row>
    <row r="1825" spans="1:36" s="81" customFormat="1" hidden="1" x14ac:dyDescent="0.25">
      <c r="A1825" s="65" t="s">
        <v>17</v>
      </c>
      <c r="B1825" s="83"/>
      <c r="C1825" s="471" t="s">
        <v>2732</v>
      </c>
      <c r="D1825" s="93">
        <f t="shared" si="243"/>
        <v>20816.25</v>
      </c>
      <c r="E1825" s="84"/>
      <c r="F1825" s="52">
        <v>195</v>
      </c>
      <c r="G1825" s="84"/>
      <c r="H1825" s="148"/>
      <c r="I1825" s="149">
        <f t="shared" si="244"/>
        <v>0</v>
      </c>
      <c r="J1825" s="11"/>
      <c r="K1825" s="9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</row>
    <row r="1826" spans="1:36" ht="15.6" hidden="1" x14ac:dyDescent="0.25">
      <c r="A1826" s="779" t="s">
        <v>2733</v>
      </c>
      <c r="B1826" s="779"/>
      <c r="C1826" s="779"/>
      <c r="D1826" s="779"/>
      <c r="E1826" s="779"/>
      <c r="F1826" s="779"/>
      <c r="G1826" s="779"/>
      <c r="H1826" s="779"/>
      <c r="I1826" s="779"/>
      <c r="J1826" s="11"/>
    </row>
    <row r="1827" spans="1:36" hidden="1" x14ac:dyDescent="0.25">
      <c r="A1827" s="64" t="s">
        <v>921</v>
      </c>
      <c r="B1827" s="64" t="s">
        <v>2734</v>
      </c>
      <c r="C1827" s="472" t="s">
        <v>2735</v>
      </c>
      <c r="D1827" s="93">
        <f>F1827*F58</f>
        <v>13450.5</v>
      </c>
      <c r="E1827" s="52"/>
      <c r="F1827" s="52">
        <v>126</v>
      </c>
      <c r="G1827" s="52"/>
      <c r="H1827" s="286"/>
      <c r="I1827" s="68">
        <f t="shared" ref="I1827:I1833" si="245">H1827*D1827</f>
        <v>0</v>
      </c>
      <c r="J1827" s="11"/>
    </row>
    <row r="1828" spans="1:36" s="81" customFormat="1" hidden="1" x14ac:dyDescent="0.25">
      <c r="A1828" s="55" t="s">
        <v>921</v>
      </c>
      <c r="B1828" s="55" t="s">
        <v>2736</v>
      </c>
      <c r="C1828" s="443" t="s">
        <v>2737</v>
      </c>
      <c r="D1828" s="88">
        <f t="shared" ref="D1828:D1833" si="246">F1828*$F$58</f>
        <v>14838.25</v>
      </c>
      <c r="E1828" s="59"/>
      <c r="F1828" s="59">
        <v>139</v>
      </c>
      <c r="G1828" s="59"/>
      <c r="H1828" s="131"/>
      <c r="I1828" s="61">
        <f t="shared" si="245"/>
        <v>0</v>
      </c>
      <c r="J1828" s="11"/>
      <c r="K1828" s="9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</row>
    <row r="1829" spans="1:36" s="81" customFormat="1" hidden="1" x14ac:dyDescent="0.25">
      <c r="A1829" s="55" t="s">
        <v>921</v>
      </c>
      <c r="B1829" s="55" t="s">
        <v>2738</v>
      </c>
      <c r="C1829" s="443" t="s">
        <v>2739</v>
      </c>
      <c r="D1829" s="88">
        <f t="shared" si="246"/>
        <v>15905.75</v>
      </c>
      <c r="E1829" s="59"/>
      <c r="F1829" s="59">
        <v>149</v>
      </c>
      <c r="G1829" s="59"/>
      <c r="H1829" s="131"/>
      <c r="I1829" s="61">
        <f t="shared" si="245"/>
        <v>0</v>
      </c>
      <c r="J1829" s="11"/>
      <c r="K1829" s="9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</row>
    <row r="1830" spans="1:36" s="81" customFormat="1" hidden="1" x14ac:dyDescent="0.25">
      <c r="A1830" s="64" t="s">
        <v>921</v>
      </c>
      <c r="B1830" s="64" t="s">
        <v>2740</v>
      </c>
      <c r="C1830" s="472" t="s">
        <v>2741</v>
      </c>
      <c r="D1830" s="88">
        <f t="shared" si="246"/>
        <v>15905.75</v>
      </c>
      <c r="E1830" s="52"/>
      <c r="F1830" s="52">
        <v>149</v>
      </c>
      <c r="G1830" s="52"/>
      <c r="H1830" s="286"/>
      <c r="I1830" s="61">
        <f t="shared" si="245"/>
        <v>0</v>
      </c>
      <c r="J1830" s="11"/>
      <c r="K1830" s="9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</row>
    <row r="1831" spans="1:36" hidden="1" x14ac:dyDescent="0.25">
      <c r="A1831" s="64" t="s">
        <v>921</v>
      </c>
      <c r="B1831" s="473" t="s">
        <v>2742</v>
      </c>
      <c r="C1831" s="474" t="s">
        <v>2743</v>
      </c>
      <c r="D1831" s="88">
        <f t="shared" si="246"/>
        <v>15478.75</v>
      </c>
      <c r="E1831" s="52"/>
      <c r="F1831" s="52">
        <v>145</v>
      </c>
      <c r="G1831" s="52"/>
      <c r="H1831" s="286"/>
      <c r="I1831" s="61">
        <f t="shared" si="245"/>
        <v>0</v>
      </c>
      <c r="J1831" s="11"/>
    </row>
    <row r="1832" spans="1:36" hidden="1" x14ac:dyDescent="0.25">
      <c r="A1832" s="64" t="s">
        <v>921</v>
      </c>
      <c r="B1832" s="475" t="s">
        <v>2744</v>
      </c>
      <c r="C1832" s="476" t="s">
        <v>2745</v>
      </c>
      <c r="D1832" s="88">
        <f t="shared" si="246"/>
        <v>15478.75</v>
      </c>
      <c r="E1832" s="52"/>
      <c r="F1832" s="52">
        <v>145</v>
      </c>
      <c r="G1832" s="52"/>
      <c r="H1832" s="286"/>
      <c r="I1832" s="61">
        <f t="shared" si="245"/>
        <v>0</v>
      </c>
    </row>
    <row r="1833" spans="1:36" s="81" customFormat="1" hidden="1" x14ac:dyDescent="0.25">
      <c r="A1833" s="55" t="s">
        <v>921</v>
      </c>
      <c r="B1833" s="473" t="s">
        <v>2746</v>
      </c>
      <c r="C1833" s="474" t="s">
        <v>2747</v>
      </c>
      <c r="D1833" s="88">
        <f t="shared" si="246"/>
        <v>17080</v>
      </c>
      <c r="E1833" s="59"/>
      <c r="F1833" s="59">
        <v>160</v>
      </c>
      <c r="G1833" s="59"/>
      <c r="H1833" s="131"/>
      <c r="I1833" s="61">
        <f t="shared" si="245"/>
        <v>0</v>
      </c>
      <c r="J1833" s="11"/>
      <c r="K1833" s="9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</row>
    <row r="1834" spans="1:36" ht="15.6" hidden="1" x14ac:dyDescent="0.3">
      <c r="A1834" s="777" t="s">
        <v>2748</v>
      </c>
      <c r="B1834" s="777"/>
      <c r="C1834" s="777"/>
      <c r="D1834" s="777"/>
      <c r="E1834" s="777"/>
      <c r="F1834" s="777"/>
      <c r="G1834" s="777"/>
      <c r="H1834" s="777"/>
      <c r="I1834" s="777"/>
      <c r="J1834" s="11"/>
    </row>
    <row r="1835" spans="1:36" hidden="1" x14ac:dyDescent="0.25">
      <c r="A1835" s="65" t="s">
        <v>437</v>
      </c>
      <c r="B1835" s="195" t="s">
        <v>2749</v>
      </c>
      <c r="C1835" s="477" t="s">
        <v>2750</v>
      </c>
      <c r="D1835" s="93">
        <f>E1835*$E$58</f>
        <v>19332.5</v>
      </c>
      <c r="E1835" s="197">
        <v>190</v>
      </c>
      <c r="F1835" s="178"/>
      <c r="G1835" s="91"/>
      <c r="H1835" s="92"/>
      <c r="I1835" s="54">
        <f>H1835*D1835</f>
        <v>0</v>
      </c>
      <c r="J1835" s="11"/>
    </row>
    <row r="1836" spans="1:36" hidden="1" x14ac:dyDescent="0.25">
      <c r="A1836" s="121" t="s">
        <v>437</v>
      </c>
      <c r="B1836" s="216" t="s">
        <v>13</v>
      </c>
      <c r="C1836" s="478" t="s">
        <v>2751</v>
      </c>
      <c r="D1836" s="93">
        <f>E1836*$E$58</f>
        <v>21367.5</v>
      </c>
      <c r="E1836" s="267">
        <v>210</v>
      </c>
      <c r="F1836" s="268"/>
      <c r="G1836" s="122"/>
      <c r="H1836" s="269"/>
      <c r="I1836" s="271">
        <f>H1836*D1836</f>
        <v>0</v>
      </c>
      <c r="J1836" s="11"/>
    </row>
    <row r="1837" spans="1:36" hidden="1" x14ac:dyDescent="0.25">
      <c r="A1837" s="64" t="s">
        <v>437</v>
      </c>
      <c r="B1837" s="162" t="s">
        <v>15</v>
      </c>
      <c r="C1837" s="470" t="s">
        <v>2752</v>
      </c>
      <c r="D1837" s="93">
        <f>E1837*$E$58</f>
        <v>22385</v>
      </c>
      <c r="E1837" s="157">
        <v>220</v>
      </c>
      <c r="F1837" s="158"/>
      <c r="G1837" s="52"/>
      <c r="H1837" s="67"/>
      <c r="I1837" s="68">
        <f>H1837*D1837</f>
        <v>0</v>
      </c>
    </row>
    <row r="1838" spans="1:36" s="81" customFormat="1" hidden="1" x14ac:dyDescent="0.25">
      <c r="A1838" s="64" t="s">
        <v>437</v>
      </c>
      <c r="B1838" s="162" t="s">
        <v>2753</v>
      </c>
      <c r="C1838" s="470" t="s">
        <v>2754</v>
      </c>
      <c r="D1838" s="93">
        <f>E1838*$E$58</f>
        <v>25437.5</v>
      </c>
      <c r="E1838" s="157">
        <v>250</v>
      </c>
      <c r="F1838" s="158"/>
      <c r="G1838" s="52"/>
      <c r="H1838" s="67"/>
      <c r="I1838" s="68">
        <f>H1838*D1838</f>
        <v>0</v>
      </c>
      <c r="J1838" s="11"/>
      <c r="K1838" s="9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</row>
    <row r="1839" spans="1:36" s="81" customFormat="1" ht="15.6" hidden="1" x14ac:dyDescent="0.3">
      <c r="A1839" s="777" t="s">
        <v>2755</v>
      </c>
      <c r="B1839" s="777"/>
      <c r="C1839" s="777"/>
      <c r="D1839" s="777"/>
      <c r="E1839" s="777"/>
      <c r="F1839" s="777"/>
      <c r="G1839" s="777"/>
      <c r="H1839" s="777"/>
      <c r="I1839" s="777"/>
      <c r="J1839" s="11"/>
      <c r="K1839" s="9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</row>
    <row r="1840" spans="1:36" s="81" customFormat="1" ht="39.6" hidden="1" x14ac:dyDescent="0.25">
      <c r="A1840" s="65" t="s">
        <v>71</v>
      </c>
      <c r="B1840" s="195" t="s">
        <v>2756</v>
      </c>
      <c r="C1840" s="134" t="s">
        <v>2757</v>
      </c>
      <c r="D1840" s="479">
        <f>E1840*E58</f>
        <v>25324.557499999999</v>
      </c>
      <c r="E1840" s="480">
        <v>248.89</v>
      </c>
      <c r="F1840" s="481"/>
      <c r="G1840" s="482"/>
      <c r="H1840" s="483"/>
      <c r="I1840" s="480">
        <f>H1840*D1840</f>
        <v>0</v>
      </c>
      <c r="J1840" s="11"/>
      <c r="K1840" s="9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</row>
    <row r="1841" spans="1:36" ht="39.6" hidden="1" x14ac:dyDescent="0.25">
      <c r="A1841" s="65" t="s">
        <v>71</v>
      </c>
      <c r="B1841" s="195" t="s">
        <v>2758</v>
      </c>
      <c r="C1841" s="134" t="s">
        <v>2759</v>
      </c>
      <c r="D1841" s="479">
        <f>E1841*E58</f>
        <v>25766.1525</v>
      </c>
      <c r="E1841" s="480">
        <v>253.23</v>
      </c>
      <c r="F1841" s="481"/>
      <c r="G1841" s="482"/>
      <c r="H1841" s="483"/>
      <c r="I1841" s="480">
        <f>H1841*D1841</f>
        <v>0</v>
      </c>
      <c r="J1841" s="11"/>
    </row>
    <row r="1842" spans="1:36" s="81" customFormat="1" ht="39.6" x14ac:dyDescent="0.25">
      <c r="A1842" s="65" t="s">
        <v>71</v>
      </c>
      <c r="B1842" s="195" t="s">
        <v>2760</v>
      </c>
      <c r="C1842" s="134" t="s">
        <v>2761</v>
      </c>
      <c r="D1842" s="479">
        <f>E1842*E58</f>
        <v>20275.7225</v>
      </c>
      <c r="E1842" s="480">
        <v>199.27</v>
      </c>
      <c r="F1842" s="481"/>
      <c r="G1842" s="482"/>
      <c r="H1842" s="483"/>
      <c r="I1842" s="480">
        <f>H1842*D1842</f>
        <v>0</v>
      </c>
      <c r="J1842" s="11"/>
      <c r="K1842" s="9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</row>
    <row r="1843" spans="1:36" s="81" customFormat="1" ht="15.6" x14ac:dyDescent="0.3">
      <c r="A1843" s="777" t="s">
        <v>2762</v>
      </c>
      <c r="B1843" s="777"/>
      <c r="C1843" s="777"/>
      <c r="D1843" s="777"/>
      <c r="E1843" s="777"/>
      <c r="F1843" s="777"/>
      <c r="G1843" s="777"/>
      <c r="H1843" s="777"/>
      <c r="I1843" s="777"/>
      <c r="J1843" s="11"/>
      <c r="K1843" s="9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</row>
    <row r="1844" spans="1:36" x14ac:dyDescent="0.25">
      <c r="A1844" s="65" t="s">
        <v>71</v>
      </c>
      <c r="B1844" s="195" t="s">
        <v>2763</v>
      </c>
      <c r="C1844" s="106" t="s">
        <v>2764</v>
      </c>
      <c r="D1844" s="300">
        <f>E1844*E58</f>
        <v>4497.3500000000004</v>
      </c>
      <c r="E1844" s="302">
        <v>44.2</v>
      </c>
      <c r="F1844" s="343"/>
      <c r="G1844" s="108"/>
      <c r="H1844" s="484"/>
      <c r="I1844" s="480">
        <f>H1844*D1844</f>
        <v>0</v>
      </c>
      <c r="J1844" s="11"/>
    </row>
    <row r="1845" spans="1:36" x14ac:dyDescent="0.25">
      <c r="A1845" s="56" t="s">
        <v>2765</v>
      </c>
      <c r="B1845" s="164"/>
      <c r="C1845" s="110" t="s">
        <v>2766</v>
      </c>
      <c r="D1845" s="318">
        <f>F1845*$F$58</f>
        <v>8540</v>
      </c>
      <c r="E1845" s="391"/>
      <c r="F1845" s="344">
        <v>80</v>
      </c>
      <c r="G1845" s="112"/>
      <c r="H1845" s="485"/>
      <c r="I1845" s="137">
        <f>D1845*H1845</f>
        <v>0</v>
      </c>
      <c r="J1845" s="11"/>
    </row>
    <row r="1846" spans="1:36" x14ac:dyDescent="0.25">
      <c r="A1846" s="65" t="s">
        <v>2765</v>
      </c>
      <c r="B1846" s="195"/>
      <c r="C1846" s="106" t="s">
        <v>2767</v>
      </c>
      <c r="D1846" s="300">
        <f>F1846*$F$58</f>
        <v>8540</v>
      </c>
      <c r="E1846" s="302"/>
      <c r="F1846" s="343">
        <v>80</v>
      </c>
      <c r="G1846" s="108"/>
      <c r="H1846" s="484"/>
      <c r="I1846" s="480">
        <f>D1846*H1846</f>
        <v>0</v>
      </c>
      <c r="J1846" s="11"/>
    </row>
    <row r="1847" spans="1:36" x14ac:dyDescent="0.25">
      <c r="A1847" s="56" t="s">
        <v>2765</v>
      </c>
      <c r="B1847" s="164"/>
      <c r="C1847" s="110" t="s">
        <v>2768</v>
      </c>
      <c r="D1847" s="318">
        <f>F1847*$F$58</f>
        <v>8540</v>
      </c>
      <c r="E1847" s="391"/>
      <c r="F1847" s="344">
        <v>80</v>
      </c>
      <c r="G1847" s="112"/>
      <c r="H1847" s="485"/>
      <c r="I1847" s="137">
        <f>D1847*H1847</f>
        <v>0</v>
      </c>
      <c r="J1847" s="11"/>
    </row>
    <row r="1848" spans="1:36" x14ac:dyDescent="0.25">
      <c r="A1848" s="65" t="s">
        <v>2765</v>
      </c>
      <c r="B1848" s="195"/>
      <c r="C1848" s="106" t="s">
        <v>2769</v>
      </c>
      <c r="D1848" s="300">
        <f>F1848*$F$58</f>
        <v>8540</v>
      </c>
      <c r="E1848" s="302"/>
      <c r="F1848" s="343">
        <v>80</v>
      </c>
      <c r="G1848" s="108"/>
      <c r="H1848" s="484"/>
      <c r="I1848" s="480">
        <f>D1848*H1848</f>
        <v>0</v>
      </c>
      <c r="J1848" s="11"/>
    </row>
    <row r="1849" spans="1:36" s="81" customFormat="1" ht="26.4" x14ac:dyDescent="0.25">
      <c r="A1849" s="56" t="s">
        <v>419</v>
      </c>
      <c r="B1849" s="164" t="s">
        <v>122</v>
      </c>
      <c r="C1849" s="78" t="s">
        <v>2770</v>
      </c>
      <c r="D1849" s="318">
        <f>E1849*E58</f>
        <v>8322.1325000000015</v>
      </c>
      <c r="E1849" s="391">
        <v>81.790000000000006</v>
      </c>
      <c r="F1849" s="344"/>
      <c r="G1849" s="112"/>
      <c r="H1849" s="485"/>
      <c r="I1849" s="137">
        <f t="shared" ref="I1849:I1854" si="247">H1849*D1849</f>
        <v>0</v>
      </c>
      <c r="J1849" s="11"/>
      <c r="K1849" s="9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</row>
    <row r="1850" spans="1:36" s="81" customFormat="1" ht="39.6" x14ac:dyDescent="0.25">
      <c r="A1850" s="85" t="s">
        <v>1849</v>
      </c>
      <c r="B1850" s="172" t="s">
        <v>122</v>
      </c>
      <c r="C1850" s="190" t="s">
        <v>2771</v>
      </c>
      <c r="D1850" s="173">
        <f>F1850*$F$58</f>
        <v>6405</v>
      </c>
      <c r="E1850" s="486"/>
      <c r="F1850" s="487">
        <v>60</v>
      </c>
      <c r="G1850" s="488"/>
      <c r="H1850" s="489"/>
      <c r="I1850" s="137">
        <f t="shared" si="247"/>
        <v>0</v>
      </c>
      <c r="J1850" s="11"/>
      <c r="K1850" s="9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</row>
    <row r="1851" spans="1:36" ht="39.6" x14ac:dyDescent="0.25">
      <c r="A1851" s="85" t="s">
        <v>1849</v>
      </c>
      <c r="B1851" s="172" t="s">
        <v>122</v>
      </c>
      <c r="C1851" s="95" t="s">
        <v>2772</v>
      </c>
      <c r="D1851" s="173">
        <f>F1851*$F$58</f>
        <v>8006.25</v>
      </c>
      <c r="E1851" s="174"/>
      <c r="F1851" s="175">
        <v>75</v>
      </c>
      <c r="G1851" s="97"/>
      <c r="H1851" s="98"/>
      <c r="I1851" s="137">
        <f t="shared" si="247"/>
        <v>0</v>
      </c>
      <c r="J1851" s="11"/>
    </row>
    <row r="1852" spans="1:36" s="81" customFormat="1" ht="39.6" x14ac:dyDescent="0.25">
      <c r="A1852" s="85" t="s">
        <v>1849</v>
      </c>
      <c r="B1852" s="172" t="s">
        <v>122</v>
      </c>
      <c r="C1852" s="95" t="s">
        <v>2773</v>
      </c>
      <c r="D1852" s="173">
        <f>F1852*$F$58</f>
        <v>9073.75</v>
      </c>
      <c r="E1852" s="174"/>
      <c r="F1852" s="175">
        <v>85</v>
      </c>
      <c r="G1852" s="97"/>
      <c r="H1852" s="98"/>
      <c r="I1852" s="137">
        <f t="shared" si="247"/>
        <v>0</v>
      </c>
      <c r="J1852" s="11"/>
      <c r="K1852" s="9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</row>
    <row r="1853" spans="1:36" ht="26.4" x14ac:dyDescent="0.25">
      <c r="A1853" s="55" t="s">
        <v>71</v>
      </c>
      <c r="B1853" s="159" t="s">
        <v>2774</v>
      </c>
      <c r="C1853" s="78" t="s">
        <v>2775</v>
      </c>
      <c r="D1853" s="179">
        <f>E1853*E58</f>
        <v>12137.757500000002</v>
      </c>
      <c r="E1853" s="180">
        <v>119.29</v>
      </c>
      <c r="F1853" s="181"/>
      <c r="G1853" s="89"/>
      <c r="H1853" s="116"/>
      <c r="I1853" s="182">
        <f t="shared" si="247"/>
        <v>0</v>
      </c>
      <c r="J1853" s="11"/>
    </row>
    <row r="1854" spans="1:36" s="81" customFormat="1" ht="26.4" x14ac:dyDescent="0.25">
      <c r="A1854" s="85" t="s">
        <v>2765</v>
      </c>
      <c r="B1854" s="172" t="s">
        <v>122</v>
      </c>
      <c r="C1854" s="95" t="s">
        <v>2776</v>
      </c>
      <c r="D1854" s="173">
        <f>E1854*E58</f>
        <v>10175</v>
      </c>
      <c r="E1854" s="174">
        <v>100</v>
      </c>
      <c r="F1854" s="175"/>
      <c r="G1854" s="97"/>
      <c r="H1854" s="98"/>
      <c r="I1854" s="490">
        <f t="shared" si="247"/>
        <v>0</v>
      </c>
      <c r="J1854" s="11"/>
      <c r="K1854" s="9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</row>
    <row r="1855" spans="1:36" s="81" customFormat="1" ht="15.6" x14ac:dyDescent="0.25">
      <c r="A1855" s="779" t="s">
        <v>2777</v>
      </c>
      <c r="B1855" s="779"/>
      <c r="C1855" s="779"/>
      <c r="D1855" s="779"/>
      <c r="E1855" s="779"/>
      <c r="F1855" s="779"/>
      <c r="G1855" s="779"/>
      <c r="H1855" s="779"/>
      <c r="I1855" s="779"/>
      <c r="J1855" s="11"/>
      <c r="K1855" s="9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</row>
    <row r="1856" spans="1:36" s="81" customFormat="1" ht="26.4" x14ac:dyDescent="0.25">
      <c r="A1856" s="65" t="s">
        <v>71</v>
      </c>
      <c r="B1856" s="65" t="s">
        <v>2778</v>
      </c>
      <c r="C1856" s="491" t="s">
        <v>2779</v>
      </c>
      <c r="D1856" s="90">
        <f>E1856*E58</f>
        <v>131.25749999999999</v>
      </c>
      <c r="E1856" s="91">
        <v>1.29</v>
      </c>
      <c r="F1856" s="178"/>
      <c r="G1856" s="91"/>
      <c r="H1856" s="92"/>
      <c r="I1856" s="54">
        <f t="shared" ref="I1856:I1876" si="248">H1856*D1856</f>
        <v>0</v>
      </c>
      <c r="J1856" s="11"/>
      <c r="K1856" s="9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</row>
    <row r="1857" spans="1:36" s="81" customFormat="1" x14ac:dyDescent="0.25">
      <c r="A1857" s="65" t="s">
        <v>437</v>
      </c>
      <c r="B1857" s="65" t="s">
        <v>2780</v>
      </c>
      <c r="C1857" s="492" t="s">
        <v>2781</v>
      </c>
      <c r="D1857" s="90">
        <f>E1857*E58</f>
        <v>356.125</v>
      </c>
      <c r="E1857" s="141">
        <v>3.5</v>
      </c>
      <c r="F1857" s="178"/>
      <c r="G1857" s="91"/>
      <c r="H1857" s="92"/>
      <c r="I1857" s="54">
        <f t="shared" si="248"/>
        <v>0</v>
      </c>
      <c r="J1857" s="11"/>
      <c r="K1857" s="9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</row>
    <row r="1858" spans="1:36" s="81" customFormat="1" x14ac:dyDescent="0.25">
      <c r="A1858" s="65" t="s">
        <v>437</v>
      </c>
      <c r="B1858" s="65" t="s">
        <v>2782</v>
      </c>
      <c r="C1858" s="492" t="s">
        <v>2783</v>
      </c>
      <c r="D1858" s="90">
        <f>E1858*E58</f>
        <v>498.57500000000005</v>
      </c>
      <c r="E1858" s="141">
        <v>4.9000000000000004</v>
      </c>
      <c r="F1858" s="178"/>
      <c r="G1858" s="91"/>
      <c r="H1858" s="92"/>
      <c r="I1858" s="54">
        <f t="shared" si="248"/>
        <v>0</v>
      </c>
      <c r="J1858" s="11"/>
      <c r="K1858" s="9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</row>
    <row r="1859" spans="1:36" s="81" customFormat="1" x14ac:dyDescent="0.25">
      <c r="A1859" s="56" t="s">
        <v>437</v>
      </c>
      <c r="B1859" s="56" t="s">
        <v>2784</v>
      </c>
      <c r="C1859" s="491" t="s">
        <v>2785</v>
      </c>
      <c r="D1859" s="58">
        <f t="shared" ref="D1859:D1869" si="249">E1859*$E$58</f>
        <v>203.5</v>
      </c>
      <c r="E1859" s="113">
        <v>2</v>
      </c>
      <c r="F1859" s="167"/>
      <c r="G1859" s="113"/>
      <c r="H1859" s="114"/>
      <c r="I1859" s="115">
        <f t="shared" si="248"/>
        <v>0</v>
      </c>
      <c r="J1859" s="11"/>
      <c r="K1859" s="9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</row>
    <row r="1860" spans="1:36" s="81" customFormat="1" x14ac:dyDescent="0.25">
      <c r="A1860" s="64" t="s">
        <v>437</v>
      </c>
      <c r="B1860" s="64" t="s">
        <v>2786</v>
      </c>
      <c r="C1860" s="384" t="s">
        <v>2787</v>
      </c>
      <c r="D1860" s="63">
        <f t="shared" si="249"/>
        <v>24.419999999999998</v>
      </c>
      <c r="E1860" s="52">
        <v>0.24</v>
      </c>
      <c r="F1860" s="158"/>
      <c r="G1860" s="52"/>
      <c r="H1860" s="67"/>
      <c r="I1860" s="68">
        <f t="shared" si="248"/>
        <v>0</v>
      </c>
      <c r="J1860" s="11"/>
      <c r="K1860" s="9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</row>
    <row r="1861" spans="1:36" s="81" customFormat="1" ht="26.4" x14ac:dyDescent="0.25">
      <c r="A1861" s="64" t="s">
        <v>437</v>
      </c>
      <c r="B1861" s="64" t="s">
        <v>2786</v>
      </c>
      <c r="C1861" s="384" t="s">
        <v>2788</v>
      </c>
      <c r="D1861" s="63">
        <f t="shared" si="249"/>
        <v>681.72500000000002</v>
      </c>
      <c r="E1861" s="52">
        <v>6.7</v>
      </c>
      <c r="F1861" s="158"/>
      <c r="G1861" s="52"/>
      <c r="H1861" s="67"/>
      <c r="I1861" s="68">
        <f t="shared" si="248"/>
        <v>0</v>
      </c>
      <c r="J1861" s="11"/>
      <c r="K1861" s="9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</row>
    <row r="1862" spans="1:36" s="81" customFormat="1" ht="26.4" x14ac:dyDescent="0.25">
      <c r="A1862" s="64" t="s">
        <v>437</v>
      </c>
      <c r="B1862" s="64" t="s">
        <v>2789</v>
      </c>
      <c r="C1862" s="384" t="s">
        <v>2790</v>
      </c>
      <c r="D1862" s="63">
        <f t="shared" si="249"/>
        <v>24.419999999999998</v>
      </c>
      <c r="E1862" s="52">
        <v>0.24</v>
      </c>
      <c r="F1862" s="158"/>
      <c r="G1862" s="52"/>
      <c r="H1862" s="67"/>
      <c r="I1862" s="68">
        <f t="shared" si="248"/>
        <v>0</v>
      </c>
      <c r="J1862" s="11"/>
      <c r="K1862" s="9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</row>
    <row r="1863" spans="1:36" ht="26.4" x14ac:dyDescent="0.25">
      <c r="A1863" s="64" t="s">
        <v>437</v>
      </c>
      <c r="B1863" s="64" t="s">
        <v>2789</v>
      </c>
      <c r="C1863" s="384" t="s">
        <v>2791</v>
      </c>
      <c r="D1863" s="63">
        <f t="shared" si="249"/>
        <v>681.72500000000002</v>
      </c>
      <c r="E1863" s="52">
        <v>6.7</v>
      </c>
      <c r="F1863" s="158"/>
      <c r="G1863" s="52"/>
      <c r="H1863" s="67"/>
      <c r="I1863" s="68">
        <f t="shared" si="248"/>
        <v>0</v>
      </c>
      <c r="J1863" s="11"/>
    </row>
    <row r="1864" spans="1:36" x14ac:dyDescent="0.25">
      <c r="A1864" s="64" t="s">
        <v>376</v>
      </c>
      <c r="B1864" s="64" t="s">
        <v>2792</v>
      </c>
      <c r="C1864" s="384" t="s">
        <v>2793</v>
      </c>
      <c r="D1864" s="63">
        <f t="shared" si="249"/>
        <v>303.21499999999997</v>
      </c>
      <c r="E1864" s="52">
        <v>2.98</v>
      </c>
      <c r="F1864" s="158"/>
      <c r="G1864" s="52"/>
      <c r="H1864" s="67"/>
      <c r="I1864" s="68">
        <f t="shared" si="248"/>
        <v>0</v>
      </c>
      <c r="J1864" s="11"/>
    </row>
    <row r="1865" spans="1:36" s="225" customFormat="1" x14ac:dyDescent="0.25">
      <c r="A1865" s="64" t="s">
        <v>437</v>
      </c>
      <c r="B1865" s="64" t="s">
        <v>2794</v>
      </c>
      <c r="C1865" s="384" t="s">
        <v>2795</v>
      </c>
      <c r="D1865" s="63">
        <f t="shared" si="249"/>
        <v>305.25</v>
      </c>
      <c r="E1865" s="52">
        <v>3</v>
      </c>
      <c r="F1865" s="158"/>
      <c r="G1865" s="52"/>
      <c r="H1865" s="67"/>
      <c r="I1865" s="68">
        <f t="shared" si="248"/>
        <v>0</v>
      </c>
      <c r="J1865" s="11"/>
      <c r="K1865" s="9"/>
      <c r="L1865" s="7"/>
      <c r="M1865" s="7"/>
      <c r="N1865" s="7"/>
      <c r="O1865" s="7"/>
      <c r="P1865" s="7"/>
      <c r="Q1865" s="7"/>
      <c r="R1865" s="7"/>
    </row>
    <row r="1866" spans="1:36" s="81" customFormat="1" x14ac:dyDescent="0.25">
      <c r="A1866" s="55" t="s">
        <v>437</v>
      </c>
      <c r="B1866" s="159" t="s">
        <v>2796</v>
      </c>
      <c r="C1866" s="78" t="s">
        <v>2797</v>
      </c>
      <c r="D1866" s="179">
        <f t="shared" si="249"/>
        <v>1933.25</v>
      </c>
      <c r="E1866" s="180">
        <v>19</v>
      </c>
      <c r="F1866" s="181"/>
      <c r="G1866" s="89"/>
      <c r="H1866" s="374"/>
      <c r="I1866" s="375">
        <f t="shared" si="248"/>
        <v>0</v>
      </c>
      <c r="J1866" s="11"/>
      <c r="K1866" s="9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</row>
    <row r="1867" spans="1:36" s="81" customFormat="1" x14ac:dyDescent="0.25">
      <c r="A1867" s="64" t="s">
        <v>437</v>
      </c>
      <c r="B1867" s="700" t="s">
        <v>2798</v>
      </c>
      <c r="C1867" s="79" t="s">
        <v>2799</v>
      </c>
      <c r="D1867" s="156">
        <f t="shared" si="249"/>
        <v>2136.75</v>
      </c>
      <c r="E1867" s="157">
        <v>21</v>
      </c>
      <c r="F1867" s="158"/>
      <c r="G1867" s="52"/>
      <c r="H1867" s="67"/>
      <c r="I1867" s="68">
        <f t="shared" si="248"/>
        <v>0</v>
      </c>
      <c r="J1867" s="11"/>
      <c r="K1867" s="9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</row>
    <row r="1868" spans="1:36" x14ac:dyDescent="0.25">
      <c r="A1868" s="64" t="s">
        <v>437</v>
      </c>
      <c r="B1868" s="64" t="s">
        <v>2800</v>
      </c>
      <c r="C1868" s="79" t="s">
        <v>2801</v>
      </c>
      <c r="D1868" s="63">
        <f t="shared" si="249"/>
        <v>1933.25</v>
      </c>
      <c r="E1868" s="52">
        <v>19</v>
      </c>
      <c r="F1868" s="158"/>
      <c r="G1868" s="52"/>
      <c r="H1868" s="67"/>
      <c r="I1868" s="68">
        <f t="shared" si="248"/>
        <v>0</v>
      </c>
      <c r="J1868" s="11"/>
    </row>
    <row r="1869" spans="1:36" s="81" customFormat="1" x14ac:dyDescent="0.25">
      <c r="A1869" s="64" t="s">
        <v>437</v>
      </c>
      <c r="B1869" s="700" t="s">
        <v>2802</v>
      </c>
      <c r="C1869" s="79" t="s">
        <v>2803</v>
      </c>
      <c r="D1869" s="156">
        <f t="shared" si="249"/>
        <v>2136.75</v>
      </c>
      <c r="E1869" s="157">
        <v>21</v>
      </c>
      <c r="F1869" s="158"/>
      <c r="G1869" s="52"/>
      <c r="H1869" s="67"/>
      <c r="I1869" s="68">
        <f t="shared" si="248"/>
        <v>0</v>
      </c>
      <c r="J1869" s="11"/>
      <c r="K1869" s="9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</row>
    <row r="1870" spans="1:36" x14ac:dyDescent="0.25">
      <c r="A1870" s="55" t="s">
        <v>71</v>
      </c>
      <c r="B1870" s="55" t="s">
        <v>2804</v>
      </c>
      <c r="C1870" s="78" t="s">
        <v>2805</v>
      </c>
      <c r="D1870" s="69">
        <f>E1870*E58</f>
        <v>317.46000000000004</v>
      </c>
      <c r="E1870" s="89">
        <v>3.12</v>
      </c>
      <c r="F1870" s="18"/>
      <c r="G1870" s="59"/>
      <c r="H1870" s="60"/>
      <c r="I1870" s="61">
        <f t="shared" si="248"/>
        <v>0</v>
      </c>
      <c r="J1870" s="11"/>
    </row>
    <row r="1871" spans="1:36" x14ac:dyDescent="0.25">
      <c r="A1871" s="64" t="s">
        <v>611</v>
      </c>
      <c r="B1871" s="162" t="s">
        <v>2806</v>
      </c>
      <c r="C1871" s="79" t="s">
        <v>2807</v>
      </c>
      <c r="D1871" s="156">
        <f>E1871*E58</f>
        <v>162.80000000000001</v>
      </c>
      <c r="E1871" s="185">
        <v>1.6</v>
      </c>
      <c r="F1871" s="158"/>
      <c r="G1871" s="52"/>
      <c r="H1871" s="67"/>
      <c r="I1871" s="68">
        <f t="shared" si="248"/>
        <v>0</v>
      </c>
      <c r="J1871" s="11"/>
    </row>
    <row r="1872" spans="1:36" s="81" customFormat="1" x14ac:dyDescent="0.25">
      <c r="A1872" s="83" t="s">
        <v>921</v>
      </c>
      <c r="B1872" s="189" t="s">
        <v>2808</v>
      </c>
      <c r="C1872" s="190" t="s">
        <v>2809</v>
      </c>
      <c r="D1872" s="263">
        <f>F1872*F58</f>
        <v>101.41249999999999</v>
      </c>
      <c r="E1872" s="191"/>
      <c r="F1872" s="381">
        <v>0.95</v>
      </c>
      <c r="G1872" s="84"/>
      <c r="H1872" s="148"/>
      <c r="I1872" s="149">
        <f t="shared" si="248"/>
        <v>0</v>
      </c>
      <c r="J1872" s="11"/>
      <c r="K1872" s="9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</row>
    <row r="1873" spans="1:36" s="81" customFormat="1" x14ac:dyDescent="0.25">
      <c r="A1873" s="64" t="s">
        <v>611</v>
      </c>
      <c r="B1873" s="64" t="s">
        <v>2810</v>
      </c>
      <c r="C1873" s="79" t="s">
        <v>2811</v>
      </c>
      <c r="D1873" s="63">
        <f>E1873*E58</f>
        <v>508.75</v>
      </c>
      <c r="E1873" s="94">
        <v>5</v>
      </c>
      <c r="F1873" s="52"/>
      <c r="G1873" s="52"/>
      <c r="H1873" s="286"/>
      <c r="I1873" s="68">
        <f t="shared" si="248"/>
        <v>0</v>
      </c>
      <c r="J1873" s="11"/>
      <c r="K1873" s="9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</row>
    <row r="1874" spans="1:36" ht="26.4" x14ac:dyDescent="0.25">
      <c r="A1874" s="64" t="s">
        <v>71</v>
      </c>
      <c r="B1874" s="64" t="s">
        <v>2812</v>
      </c>
      <c r="C1874" s="384" t="s">
        <v>2813</v>
      </c>
      <c r="D1874" s="63">
        <f>E1874*E58</f>
        <v>4298.9375</v>
      </c>
      <c r="E1874" s="52">
        <v>42.25</v>
      </c>
      <c r="F1874" s="52"/>
      <c r="G1874" s="52"/>
      <c r="H1874" s="286"/>
      <c r="I1874" s="68">
        <f t="shared" si="248"/>
        <v>0</v>
      </c>
      <c r="J1874" s="11"/>
    </row>
    <row r="1875" spans="1:36" x14ac:dyDescent="0.25">
      <c r="A1875" s="65" t="s">
        <v>71</v>
      </c>
      <c r="B1875" s="65" t="s">
        <v>2814</v>
      </c>
      <c r="C1875" s="492" t="s">
        <v>2815</v>
      </c>
      <c r="D1875" s="90">
        <f>E1875*E58</f>
        <v>2541.7150000000001</v>
      </c>
      <c r="E1875" s="91">
        <v>24.98</v>
      </c>
      <c r="F1875" s="178"/>
      <c r="G1875" s="91"/>
      <c r="H1875" s="92"/>
      <c r="I1875" s="54">
        <f t="shared" si="248"/>
        <v>0</v>
      </c>
      <c r="J1875" s="11"/>
    </row>
    <row r="1876" spans="1:36" x14ac:dyDescent="0.25">
      <c r="A1876" s="65" t="s">
        <v>437</v>
      </c>
      <c r="B1876" s="65" t="s">
        <v>2816</v>
      </c>
      <c r="C1876" s="492" t="s">
        <v>2817</v>
      </c>
      <c r="D1876" s="90">
        <f>E1876*E58</f>
        <v>8140</v>
      </c>
      <c r="E1876" s="91">
        <v>80</v>
      </c>
      <c r="F1876" s="178"/>
      <c r="G1876" s="91"/>
      <c r="H1876" s="92"/>
      <c r="I1876" s="54">
        <f t="shared" si="248"/>
        <v>0</v>
      </c>
      <c r="J1876" s="77"/>
    </row>
    <row r="1877" spans="1:36" ht="15.6" x14ac:dyDescent="0.25">
      <c r="A1877" s="779" t="s">
        <v>2818</v>
      </c>
      <c r="B1877" s="779"/>
      <c r="C1877" s="779"/>
      <c r="D1877" s="779"/>
      <c r="E1877" s="779"/>
      <c r="F1877" s="779"/>
      <c r="G1877" s="779"/>
      <c r="H1877" s="779"/>
      <c r="I1877" s="779"/>
      <c r="J1877" s="77"/>
    </row>
    <row r="1878" spans="1:36" s="81" customFormat="1" x14ac:dyDescent="0.25">
      <c r="A1878" s="64" t="s">
        <v>35</v>
      </c>
      <c r="B1878" s="162" t="s">
        <v>4436</v>
      </c>
      <c r="C1878" s="79" t="s">
        <v>4437</v>
      </c>
      <c r="D1878" s="156">
        <f>E1878*E58</f>
        <v>915.75</v>
      </c>
      <c r="E1878" s="157">
        <v>9</v>
      </c>
      <c r="F1878" s="158"/>
      <c r="G1878" s="52"/>
      <c r="H1878" s="67"/>
      <c r="I1878" s="68">
        <f t="shared" ref="I1878:I1894" si="250">H1878*D1878</f>
        <v>0</v>
      </c>
      <c r="J1878" s="11"/>
      <c r="K1878" s="9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</row>
    <row r="1879" spans="1:36" s="81" customFormat="1" x14ac:dyDescent="0.25">
      <c r="A1879" s="64" t="s">
        <v>17</v>
      </c>
      <c r="B1879" s="162"/>
      <c r="C1879" s="79" t="s">
        <v>2819</v>
      </c>
      <c r="D1879" s="156">
        <v>30</v>
      </c>
      <c r="E1879" s="157"/>
      <c r="F1879" s="158"/>
      <c r="G1879" s="52"/>
      <c r="H1879" s="67"/>
      <c r="I1879" s="68">
        <f t="shared" si="250"/>
        <v>0</v>
      </c>
      <c r="J1879" s="11"/>
      <c r="K1879" s="9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</row>
    <row r="1880" spans="1:36" s="81" customFormat="1" x14ac:dyDescent="0.25">
      <c r="A1880" s="55" t="s">
        <v>478</v>
      </c>
      <c r="B1880" s="159" t="s">
        <v>2820</v>
      </c>
      <c r="C1880" s="78" t="s">
        <v>2821</v>
      </c>
      <c r="D1880" s="160">
        <f>E1880*$E$58</f>
        <v>1114.1624999999999</v>
      </c>
      <c r="E1880" s="161">
        <v>10.95</v>
      </c>
      <c r="F1880" s="18"/>
      <c r="G1880" s="59"/>
      <c r="H1880" s="60"/>
      <c r="I1880" s="61">
        <f t="shared" si="250"/>
        <v>0</v>
      </c>
      <c r="J1880" s="11"/>
      <c r="K1880" s="9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</row>
    <row r="1881" spans="1:36" s="81" customFormat="1" x14ac:dyDescent="0.25">
      <c r="A1881" s="64" t="s">
        <v>478</v>
      </c>
      <c r="B1881" s="162" t="s">
        <v>2822</v>
      </c>
      <c r="C1881" s="79" t="s">
        <v>2823</v>
      </c>
      <c r="D1881" s="156">
        <f>E1881*$E$58</f>
        <v>1114.1624999999999</v>
      </c>
      <c r="E1881" s="157">
        <v>10.95</v>
      </c>
      <c r="F1881" s="158"/>
      <c r="G1881" s="52"/>
      <c r="H1881" s="67"/>
      <c r="I1881" s="68">
        <f t="shared" si="250"/>
        <v>0</v>
      </c>
      <c r="J1881" s="11"/>
      <c r="K1881" s="9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</row>
    <row r="1882" spans="1:36" x14ac:dyDescent="0.25">
      <c r="A1882" s="55" t="s">
        <v>478</v>
      </c>
      <c r="B1882" s="159" t="s">
        <v>2824</v>
      </c>
      <c r="C1882" s="78" t="s">
        <v>2825</v>
      </c>
      <c r="D1882" s="160">
        <f>E1882*$E$58</f>
        <v>1114.1624999999999</v>
      </c>
      <c r="E1882" s="161">
        <v>10.95</v>
      </c>
      <c r="F1882" s="18"/>
      <c r="G1882" s="59"/>
      <c r="H1882" s="60"/>
      <c r="I1882" s="61">
        <f t="shared" si="250"/>
        <v>0</v>
      </c>
      <c r="J1882" s="11"/>
    </row>
    <row r="1883" spans="1:36" x14ac:dyDescent="0.25">
      <c r="A1883" s="64" t="s">
        <v>478</v>
      </c>
      <c r="B1883" s="162" t="s">
        <v>2826</v>
      </c>
      <c r="C1883" s="79" t="s">
        <v>2827</v>
      </c>
      <c r="D1883" s="156">
        <f>E1883*$E$58</f>
        <v>1114.1624999999999</v>
      </c>
      <c r="E1883" s="157">
        <v>10.95</v>
      </c>
      <c r="F1883" s="158"/>
      <c r="G1883" s="52"/>
      <c r="H1883" s="67"/>
      <c r="I1883" s="68">
        <f t="shared" si="250"/>
        <v>0</v>
      </c>
      <c r="J1883" s="11"/>
    </row>
    <row r="1884" spans="1:36" x14ac:dyDescent="0.25">
      <c r="A1884" s="55" t="s">
        <v>2828</v>
      </c>
      <c r="B1884" s="159" t="s">
        <v>2829</v>
      </c>
      <c r="C1884" s="78" t="s">
        <v>2830</v>
      </c>
      <c r="D1884" s="160">
        <f>E1884*E58</f>
        <v>1215.9124999999999</v>
      </c>
      <c r="E1884" s="161">
        <v>11.95</v>
      </c>
      <c r="F1884" s="18"/>
      <c r="G1884" s="59"/>
      <c r="H1884" s="60"/>
      <c r="I1884" s="61">
        <f t="shared" si="250"/>
        <v>0</v>
      </c>
      <c r="J1884" s="11"/>
    </row>
    <row r="1885" spans="1:36" s="81" customFormat="1" x14ac:dyDescent="0.25">
      <c r="A1885" s="64" t="s">
        <v>2828</v>
      </c>
      <c r="B1885" s="162" t="s">
        <v>2831</v>
      </c>
      <c r="C1885" s="79" t="s">
        <v>2832</v>
      </c>
      <c r="D1885" s="156">
        <f>E1885*E58</f>
        <v>1215.9124999999999</v>
      </c>
      <c r="E1885" s="157">
        <v>11.95</v>
      </c>
      <c r="F1885" s="158"/>
      <c r="G1885" s="52"/>
      <c r="H1885" s="67"/>
      <c r="I1885" s="68">
        <f t="shared" si="250"/>
        <v>0</v>
      </c>
      <c r="J1885" s="11"/>
      <c r="K1885" s="9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</row>
    <row r="1886" spans="1:36" s="81" customFormat="1" x14ac:dyDescent="0.25">
      <c r="A1886" s="55" t="s">
        <v>28</v>
      </c>
      <c r="B1886" s="159" t="s">
        <v>2833</v>
      </c>
      <c r="C1886" s="78" t="s">
        <v>2834</v>
      </c>
      <c r="D1886" s="160">
        <f>E1886*E58</f>
        <v>1525.2325000000001</v>
      </c>
      <c r="E1886" s="161">
        <v>14.99</v>
      </c>
      <c r="F1886" s="18"/>
      <c r="G1886" s="59"/>
      <c r="H1886" s="60"/>
      <c r="I1886" s="61">
        <f t="shared" si="250"/>
        <v>0</v>
      </c>
      <c r="J1886" s="11"/>
      <c r="K1886" s="9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</row>
    <row r="1887" spans="1:36" s="81" customFormat="1" x14ac:dyDescent="0.25">
      <c r="A1887" s="55" t="s">
        <v>28</v>
      </c>
      <c r="B1887" s="159" t="s">
        <v>2835</v>
      </c>
      <c r="C1887" s="78" t="s">
        <v>2836</v>
      </c>
      <c r="D1887" s="160">
        <f>E1887*E58</f>
        <v>1983.1074999999998</v>
      </c>
      <c r="E1887" s="161">
        <v>19.489999999999998</v>
      </c>
      <c r="F1887" s="18"/>
      <c r="G1887" s="59"/>
      <c r="H1887" s="60"/>
      <c r="I1887" s="61">
        <f t="shared" si="250"/>
        <v>0</v>
      </c>
      <c r="J1887" s="11"/>
      <c r="K1887" s="9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</row>
    <row r="1888" spans="1:36" s="81" customFormat="1" x14ac:dyDescent="0.25">
      <c r="A1888" s="64" t="s">
        <v>28</v>
      </c>
      <c r="B1888" s="162" t="s">
        <v>2837</v>
      </c>
      <c r="C1888" s="79" t="s">
        <v>2838</v>
      </c>
      <c r="D1888" s="156">
        <f>E1888*$E$58</f>
        <v>1525.2325000000001</v>
      </c>
      <c r="E1888" s="273">
        <v>14.99</v>
      </c>
      <c r="F1888" s="158"/>
      <c r="G1888" s="52"/>
      <c r="H1888" s="67"/>
      <c r="I1888" s="68">
        <f t="shared" si="250"/>
        <v>0</v>
      </c>
      <c r="J1888" s="11"/>
      <c r="K1888" s="9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</row>
    <row r="1889" spans="1:36" s="81" customFormat="1" ht="26.4" x14ac:dyDescent="0.25">
      <c r="A1889" s="64" t="s">
        <v>28</v>
      </c>
      <c r="B1889" s="162" t="s">
        <v>2839</v>
      </c>
      <c r="C1889" s="79" t="s">
        <v>2840</v>
      </c>
      <c r="D1889" s="156">
        <f>E1889*E58</f>
        <v>1932.2324999999998</v>
      </c>
      <c r="E1889" s="157">
        <v>18.989999999999998</v>
      </c>
      <c r="F1889" s="158"/>
      <c r="G1889" s="52"/>
      <c r="H1889" s="67"/>
      <c r="I1889" s="68">
        <f t="shared" si="250"/>
        <v>0</v>
      </c>
      <c r="J1889" s="11"/>
      <c r="K1889" s="9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</row>
    <row r="1890" spans="1:36" s="81" customFormat="1" x14ac:dyDescent="0.25">
      <c r="A1890" s="55" t="s">
        <v>28</v>
      </c>
      <c r="B1890" s="159" t="s">
        <v>2841</v>
      </c>
      <c r="C1890" s="78" t="s">
        <v>2842</v>
      </c>
      <c r="D1890" s="160">
        <f>E1890*E58</f>
        <v>1866.095</v>
      </c>
      <c r="E1890" s="161">
        <v>18.34</v>
      </c>
      <c r="F1890" s="18"/>
      <c r="G1890" s="59"/>
      <c r="H1890" s="60"/>
      <c r="I1890" s="61">
        <f t="shared" si="250"/>
        <v>0</v>
      </c>
      <c r="J1890" s="11"/>
      <c r="K1890" s="9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</row>
    <row r="1891" spans="1:36" s="81" customFormat="1" x14ac:dyDescent="0.25">
      <c r="A1891" s="64" t="s">
        <v>28</v>
      </c>
      <c r="B1891" s="162" t="s">
        <v>4402</v>
      </c>
      <c r="C1891" s="79" t="s">
        <v>4403</v>
      </c>
      <c r="D1891" s="156">
        <f t="shared" ref="D1891" si="251">E1891*$E$58</f>
        <v>2339.2324999999996</v>
      </c>
      <c r="E1891" s="157">
        <v>22.99</v>
      </c>
      <c r="F1891" s="158"/>
      <c r="G1891" s="52"/>
      <c r="H1891" s="67"/>
      <c r="I1891" s="68">
        <f t="shared" ref="I1891" si="252">H1891*D1891</f>
        <v>0</v>
      </c>
      <c r="J1891" s="11"/>
      <c r="K1891" s="9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</row>
    <row r="1892" spans="1:36" s="81" customFormat="1" x14ac:dyDescent="0.25">
      <c r="A1892" s="64" t="s">
        <v>28</v>
      </c>
      <c r="B1892" s="162" t="s">
        <v>2843</v>
      </c>
      <c r="C1892" s="79" t="s">
        <v>2844</v>
      </c>
      <c r="D1892" s="156">
        <f t="shared" ref="D1892:D1898" si="253">E1892*$E$58</f>
        <v>1830.4824999999998</v>
      </c>
      <c r="E1892" s="157">
        <v>17.989999999999998</v>
      </c>
      <c r="F1892" s="158"/>
      <c r="G1892" s="52"/>
      <c r="H1892" s="67"/>
      <c r="I1892" s="68">
        <f t="shared" si="250"/>
        <v>0</v>
      </c>
      <c r="J1892" s="11"/>
      <c r="K1892" s="9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</row>
    <row r="1893" spans="1:36" s="81" customFormat="1" x14ac:dyDescent="0.25">
      <c r="A1893" s="64" t="s">
        <v>28</v>
      </c>
      <c r="B1893" s="162" t="s">
        <v>2845</v>
      </c>
      <c r="C1893" s="79" t="s">
        <v>2846</v>
      </c>
      <c r="D1893" s="236">
        <f t="shared" si="253"/>
        <v>1016.4825000000001</v>
      </c>
      <c r="E1893" s="237">
        <v>9.99</v>
      </c>
      <c r="F1893" s="158"/>
      <c r="G1893" s="52"/>
      <c r="H1893" s="67"/>
      <c r="I1893" s="68">
        <f t="shared" si="250"/>
        <v>0</v>
      </c>
      <c r="J1893" s="11"/>
      <c r="K1893" s="9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</row>
    <row r="1894" spans="1:36" x14ac:dyDescent="0.25">
      <c r="A1894" s="121" t="s">
        <v>28</v>
      </c>
      <c r="B1894" s="159" t="s">
        <v>2847</v>
      </c>
      <c r="C1894" s="78" t="s">
        <v>2848</v>
      </c>
      <c r="D1894" s="270">
        <f t="shared" si="253"/>
        <v>1525.2325000000001</v>
      </c>
      <c r="E1894" s="161">
        <v>14.99</v>
      </c>
      <c r="F1894" s="18"/>
      <c r="G1894" s="59"/>
      <c r="H1894" s="60"/>
      <c r="I1894" s="61">
        <f t="shared" si="250"/>
        <v>0</v>
      </c>
      <c r="J1894" s="11"/>
    </row>
    <row r="1895" spans="1:36" x14ac:dyDescent="0.25">
      <c r="A1895" s="64" t="s">
        <v>28</v>
      </c>
      <c r="B1895" s="162" t="s">
        <v>2849</v>
      </c>
      <c r="C1895" s="79" t="s">
        <v>2850</v>
      </c>
      <c r="D1895" s="236">
        <f t="shared" si="253"/>
        <v>2033.9824999999998</v>
      </c>
      <c r="E1895" s="237">
        <v>19.989999999999998</v>
      </c>
      <c r="F1895" s="158"/>
      <c r="G1895" s="52"/>
      <c r="H1895" s="67"/>
      <c r="I1895" s="68">
        <f>D1895*H1895</f>
        <v>0</v>
      </c>
      <c r="J1895" s="11"/>
    </row>
    <row r="1896" spans="1:36" ht="26.4" x14ac:dyDescent="0.25">
      <c r="A1896" s="121" t="s">
        <v>28</v>
      </c>
      <c r="B1896" s="159" t="s">
        <v>2851</v>
      </c>
      <c r="C1896" s="78" t="s">
        <v>2852</v>
      </c>
      <c r="D1896" s="270">
        <f t="shared" si="253"/>
        <v>3051.4824999999996</v>
      </c>
      <c r="E1896" s="161">
        <v>29.99</v>
      </c>
      <c r="F1896" s="18"/>
      <c r="G1896" s="59"/>
      <c r="H1896" s="60"/>
      <c r="I1896" s="61">
        <f t="shared" ref="I1896:I1910" si="254">H1896*D1896</f>
        <v>0</v>
      </c>
      <c r="J1896" s="11"/>
    </row>
    <row r="1897" spans="1:36" x14ac:dyDescent="0.25">
      <c r="A1897" s="55" t="s">
        <v>2828</v>
      </c>
      <c r="B1897" s="159" t="s">
        <v>2853</v>
      </c>
      <c r="C1897" s="78" t="s">
        <v>2854</v>
      </c>
      <c r="D1897" s="160">
        <f t="shared" si="253"/>
        <v>1724.6624999999999</v>
      </c>
      <c r="E1897" s="161">
        <v>16.95</v>
      </c>
      <c r="F1897" s="18"/>
      <c r="G1897" s="59"/>
      <c r="H1897" s="60"/>
      <c r="I1897" s="61">
        <f t="shared" si="254"/>
        <v>0</v>
      </c>
      <c r="J1897" s="11"/>
    </row>
    <row r="1898" spans="1:36" x14ac:dyDescent="0.25">
      <c r="A1898" s="55" t="s">
        <v>2828</v>
      </c>
      <c r="B1898" s="159" t="s">
        <v>2855</v>
      </c>
      <c r="C1898" s="78" t="s">
        <v>2856</v>
      </c>
      <c r="D1898" s="160">
        <f t="shared" si="253"/>
        <v>1830.4824999999998</v>
      </c>
      <c r="E1898" s="161">
        <v>17.989999999999998</v>
      </c>
      <c r="F1898" s="18"/>
      <c r="G1898" s="59"/>
      <c r="H1898" s="60"/>
      <c r="I1898" s="61">
        <f t="shared" si="254"/>
        <v>0</v>
      </c>
      <c r="J1898" s="11"/>
    </row>
    <row r="1899" spans="1:36" x14ac:dyDescent="0.25">
      <c r="A1899" s="64" t="s">
        <v>2828</v>
      </c>
      <c r="B1899" s="162" t="s">
        <v>2857</v>
      </c>
      <c r="C1899" s="79" t="s">
        <v>2858</v>
      </c>
      <c r="D1899" s="156">
        <f>E1899*E58</f>
        <v>1928.1624999999999</v>
      </c>
      <c r="E1899" s="157">
        <v>18.95</v>
      </c>
      <c r="F1899" s="158"/>
      <c r="G1899" s="52"/>
      <c r="H1899" s="67"/>
      <c r="I1899" s="68">
        <f t="shared" si="254"/>
        <v>0</v>
      </c>
      <c r="J1899" s="11"/>
    </row>
    <row r="1900" spans="1:36" x14ac:dyDescent="0.25">
      <c r="A1900" s="55" t="s">
        <v>2828</v>
      </c>
      <c r="B1900" s="159" t="s">
        <v>2859</v>
      </c>
      <c r="C1900" s="78" t="s">
        <v>2860</v>
      </c>
      <c r="D1900" s="160">
        <f>E1900*$E$58</f>
        <v>1928.1624999999999</v>
      </c>
      <c r="E1900" s="161">
        <v>18.95</v>
      </c>
      <c r="F1900" s="18"/>
      <c r="G1900" s="59"/>
      <c r="H1900" s="60"/>
      <c r="I1900" s="61">
        <f t="shared" si="254"/>
        <v>0</v>
      </c>
      <c r="J1900" s="11"/>
    </row>
    <row r="1901" spans="1:36" x14ac:dyDescent="0.25">
      <c r="A1901" s="55" t="s">
        <v>2828</v>
      </c>
      <c r="B1901" s="159" t="s">
        <v>2861</v>
      </c>
      <c r="C1901" s="78" t="s">
        <v>2862</v>
      </c>
      <c r="D1901" s="160">
        <f>E1901*$E$58</f>
        <v>2335.1624999999999</v>
      </c>
      <c r="E1901" s="161">
        <v>22.95</v>
      </c>
      <c r="F1901" s="18"/>
      <c r="G1901" s="59"/>
      <c r="H1901" s="60"/>
      <c r="I1901" s="61">
        <f t="shared" si="254"/>
        <v>0</v>
      </c>
      <c r="J1901" s="11"/>
    </row>
    <row r="1902" spans="1:36" x14ac:dyDescent="0.25">
      <c r="A1902" s="64" t="s">
        <v>2863</v>
      </c>
      <c r="B1902" s="162" t="s">
        <v>2864</v>
      </c>
      <c r="C1902" s="79" t="s">
        <v>2865</v>
      </c>
      <c r="D1902" s="156">
        <f>E1902*$E$58</f>
        <v>1320.7150000000001</v>
      </c>
      <c r="E1902" s="157">
        <v>12.98</v>
      </c>
      <c r="F1902" s="158"/>
      <c r="G1902" s="52"/>
      <c r="H1902" s="67"/>
      <c r="I1902" s="68">
        <f t="shared" si="254"/>
        <v>0</v>
      </c>
      <c r="J1902" s="11"/>
    </row>
    <row r="1903" spans="1:36" x14ac:dyDescent="0.25">
      <c r="A1903" s="64" t="s">
        <v>188</v>
      </c>
      <c r="B1903" s="162" t="s">
        <v>2866</v>
      </c>
      <c r="C1903" s="79" t="s">
        <v>2867</v>
      </c>
      <c r="D1903" s="156">
        <f>E1903*$E$58</f>
        <v>1622.9124999999999</v>
      </c>
      <c r="E1903" s="157">
        <v>15.95</v>
      </c>
      <c r="F1903" s="158"/>
      <c r="G1903" s="52"/>
      <c r="H1903" s="67"/>
      <c r="I1903" s="68">
        <f t="shared" si="254"/>
        <v>0</v>
      </c>
      <c r="J1903" s="11"/>
    </row>
    <row r="1904" spans="1:36" x14ac:dyDescent="0.25">
      <c r="A1904" s="64" t="s">
        <v>801</v>
      </c>
      <c r="B1904" s="162" t="s">
        <v>2868</v>
      </c>
      <c r="C1904" s="79" t="s">
        <v>2869</v>
      </c>
      <c r="D1904" s="156">
        <f>E1904*E58</f>
        <v>1017.5</v>
      </c>
      <c r="E1904" s="157">
        <v>10</v>
      </c>
      <c r="F1904" s="158"/>
      <c r="G1904" s="52"/>
      <c r="H1904" s="67"/>
      <c r="I1904" s="68">
        <f t="shared" si="254"/>
        <v>0</v>
      </c>
      <c r="J1904" s="11"/>
    </row>
    <row r="1905" spans="1:10" x14ac:dyDescent="0.25">
      <c r="A1905" s="64" t="s">
        <v>801</v>
      </c>
      <c r="B1905" s="162" t="s">
        <v>2870</v>
      </c>
      <c r="C1905" s="79" t="s">
        <v>2871</v>
      </c>
      <c r="D1905" s="156">
        <f>E1905*E58</f>
        <v>1932.2324999999998</v>
      </c>
      <c r="E1905" s="157">
        <v>18.989999999999998</v>
      </c>
      <c r="F1905" s="158"/>
      <c r="G1905" s="52"/>
      <c r="H1905" s="67"/>
      <c r="I1905" s="68">
        <f t="shared" si="254"/>
        <v>0</v>
      </c>
      <c r="J1905" s="11"/>
    </row>
    <row r="1906" spans="1:10" x14ac:dyDescent="0.25">
      <c r="A1906" s="64" t="s">
        <v>801</v>
      </c>
      <c r="B1906" s="162" t="s">
        <v>2872</v>
      </c>
      <c r="C1906" s="79" t="s">
        <v>2873</v>
      </c>
      <c r="D1906" s="156">
        <f>E1906*E58</f>
        <v>1932.2324999999998</v>
      </c>
      <c r="E1906" s="157">
        <v>18.989999999999998</v>
      </c>
      <c r="F1906" s="158"/>
      <c r="G1906" s="52"/>
      <c r="H1906" s="67"/>
      <c r="I1906" s="68">
        <f t="shared" si="254"/>
        <v>0</v>
      </c>
      <c r="J1906" s="11"/>
    </row>
    <row r="1907" spans="1:10" x14ac:dyDescent="0.25">
      <c r="A1907" s="64" t="s">
        <v>28</v>
      </c>
      <c r="B1907" s="162" t="s">
        <v>2874</v>
      </c>
      <c r="C1907" s="79" t="s">
        <v>2875</v>
      </c>
      <c r="D1907" s="156">
        <f t="shared" ref="D1907:D1917" si="255">E1907*$E$58</f>
        <v>1728.7324999999998</v>
      </c>
      <c r="E1907" s="157">
        <v>16.989999999999998</v>
      </c>
      <c r="F1907" s="158"/>
      <c r="G1907" s="52"/>
      <c r="H1907" s="67"/>
      <c r="I1907" s="68">
        <f t="shared" si="254"/>
        <v>0</v>
      </c>
      <c r="J1907" s="11"/>
    </row>
    <row r="1908" spans="1:10" x14ac:dyDescent="0.25">
      <c r="A1908" s="55" t="s">
        <v>437</v>
      </c>
      <c r="B1908" s="159" t="s">
        <v>2876</v>
      </c>
      <c r="C1908" s="78" t="s">
        <v>2877</v>
      </c>
      <c r="D1908" s="160">
        <f t="shared" si="255"/>
        <v>1809.115</v>
      </c>
      <c r="E1908" s="161">
        <v>17.78</v>
      </c>
      <c r="F1908" s="18"/>
      <c r="G1908" s="59"/>
      <c r="H1908" s="60"/>
      <c r="I1908" s="61">
        <f t="shared" si="254"/>
        <v>0</v>
      </c>
      <c r="J1908" s="11"/>
    </row>
    <row r="1909" spans="1:10" x14ac:dyDescent="0.25">
      <c r="A1909" s="64" t="s">
        <v>2878</v>
      </c>
      <c r="B1909" s="162" t="s">
        <v>2879</v>
      </c>
      <c r="C1909" s="79" t="s">
        <v>2880</v>
      </c>
      <c r="D1909" s="156">
        <f t="shared" si="255"/>
        <v>2391.125</v>
      </c>
      <c r="E1909" s="157">
        <v>23.5</v>
      </c>
      <c r="F1909" s="158"/>
      <c r="G1909" s="52"/>
      <c r="H1909" s="67"/>
      <c r="I1909" s="68">
        <f t="shared" si="254"/>
        <v>0</v>
      </c>
      <c r="J1909" s="11"/>
    </row>
    <row r="1910" spans="1:10" x14ac:dyDescent="0.25">
      <c r="A1910" s="121" t="s">
        <v>419</v>
      </c>
      <c r="B1910" s="159" t="s">
        <v>2881</v>
      </c>
      <c r="C1910" s="78" t="s">
        <v>2882</v>
      </c>
      <c r="D1910" s="270">
        <f t="shared" si="255"/>
        <v>2131.6624999999999</v>
      </c>
      <c r="E1910" s="161">
        <v>20.95</v>
      </c>
      <c r="F1910" s="18"/>
      <c r="G1910" s="59"/>
      <c r="H1910" s="60"/>
      <c r="I1910" s="61">
        <f t="shared" si="254"/>
        <v>0</v>
      </c>
      <c r="J1910" s="11"/>
    </row>
    <row r="1911" spans="1:10" x14ac:dyDescent="0.25">
      <c r="A1911" s="64" t="s">
        <v>419</v>
      </c>
      <c r="B1911" s="162" t="s">
        <v>2883</v>
      </c>
      <c r="C1911" s="79" t="s">
        <v>2884</v>
      </c>
      <c r="D1911" s="236">
        <f t="shared" si="255"/>
        <v>2131.6624999999999</v>
      </c>
      <c r="E1911" s="237">
        <v>20.95</v>
      </c>
      <c r="F1911" s="158"/>
      <c r="G1911" s="52"/>
      <c r="H1911" s="67"/>
      <c r="I1911" s="68">
        <f>D1911*H1911</f>
        <v>0</v>
      </c>
      <c r="J1911" s="11"/>
    </row>
    <row r="1912" spans="1:10" x14ac:dyDescent="0.25">
      <c r="A1912" s="64" t="s">
        <v>419</v>
      </c>
      <c r="B1912" s="162" t="s">
        <v>2885</v>
      </c>
      <c r="C1912" s="79" t="s">
        <v>2886</v>
      </c>
      <c r="D1912" s="156">
        <f t="shared" si="255"/>
        <v>1826.4124999999999</v>
      </c>
      <c r="E1912" s="157">
        <v>17.95</v>
      </c>
      <c r="F1912" s="158"/>
      <c r="G1912" s="52"/>
      <c r="H1912" s="67"/>
      <c r="I1912" s="68">
        <f>H1912*D1912</f>
        <v>0</v>
      </c>
      <c r="J1912" s="11"/>
    </row>
    <row r="1913" spans="1:10" x14ac:dyDescent="0.25">
      <c r="A1913" s="55" t="s">
        <v>419</v>
      </c>
      <c r="B1913" s="159" t="s">
        <v>2887</v>
      </c>
      <c r="C1913" s="78" t="s">
        <v>2888</v>
      </c>
      <c r="D1913" s="160">
        <f t="shared" si="255"/>
        <v>6206.75</v>
      </c>
      <c r="E1913" s="161">
        <v>61</v>
      </c>
      <c r="F1913" s="18"/>
      <c r="G1913" s="59"/>
      <c r="H1913" s="60"/>
      <c r="I1913" s="61">
        <f>H1913*D1913</f>
        <v>0</v>
      </c>
      <c r="J1913" s="11"/>
    </row>
    <row r="1914" spans="1:10" x14ac:dyDescent="0.25">
      <c r="A1914" s="121" t="s">
        <v>28</v>
      </c>
      <c r="B1914" s="159" t="s">
        <v>2889</v>
      </c>
      <c r="C1914" s="78" t="s">
        <v>2890</v>
      </c>
      <c r="D1914" s="270">
        <f t="shared" si="255"/>
        <v>6206.75</v>
      </c>
      <c r="E1914" s="161">
        <v>61</v>
      </c>
      <c r="F1914" s="18"/>
      <c r="G1914" s="59"/>
      <c r="H1914" s="60"/>
      <c r="I1914" s="61">
        <f>H1914*D1914</f>
        <v>0</v>
      </c>
      <c r="J1914" s="11"/>
    </row>
    <row r="1915" spans="1:10" x14ac:dyDescent="0.25">
      <c r="A1915" s="64" t="s">
        <v>419</v>
      </c>
      <c r="B1915" s="162" t="s">
        <v>2891</v>
      </c>
      <c r="C1915" s="79" t="s">
        <v>2892</v>
      </c>
      <c r="D1915" s="236">
        <f t="shared" si="255"/>
        <v>7219.1625000000004</v>
      </c>
      <c r="E1915" s="237">
        <v>70.95</v>
      </c>
      <c r="F1915" s="158"/>
      <c r="G1915" s="52"/>
      <c r="H1915" s="67"/>
      <c r="I1915" s="68">
        <f>D1915*H1915</f>
        <v>0</v>
      </c>
      <c r="J1915" s="11"/>
    </row>
    <row r="1916" spans="1:10" x14ac:dyDescent="0.25">
      <c r="A1916" s="121" t="s">
        <v>419</v>
      </c>
      <c r="B1916" s="159" t="s">
        <v>2893</v>
      </c>
      <c r="C1916" s="78" t="s">
        <v>2894</v>
      </c>
      <c r="D1916" s="270">
        <f t="shared" si="255"/>
        <v>8134.9125000000004</v>
      </c>
      <c r="E1916" s="161">
        <v>79.95</v>
      </c>
      <c r="F1916" s="18"/>
      <c r="G1916" s="59"/>
      <c r="H1916" s="60"/>
      <c r="I1916" s="61">
        <f>H1916*D1916</f>
        <v>0</v>
      </c>
      <c r="J1916" s="11"/>
    </row>
    <row r="1917" spans="1:10" x14ac:dyDescent="0.25">
      <c r="A1917" s="64" t="s">
        <v>419</v>
      </c>
      <c r="B1917" s="162" t="s">
        <v>2895</v>
      </c>
      <c r="C1917" s="79" t="s">
        <v>2896</v>
      </c>
      <c r="D1917" s="236">
        <f t="shared" si="255"/>
        <v>15562.662499999999</v>
      </c>
      <c r="E1917" s="237">
        <v>152.94999999999999</v>
      </c>
      <c r="F1917" s="158"/>
      <c r="G1917" s="52"/>
      <c r="H1917" s="67"/>
      <c r="I1917" s="68">
        <f>D1917*H1917</f>
        <v>0</v>
      </c>
      <c r="J1917" s="11"/>
    </row>
    <row r="1918" spans="1:10" x14ac:dyDescent="0.25">
      <c r="A1918" s="55" t="s">
        <v>71</v>
      </c>
      <c r="B1918" s="159" t="s">
        <v>2897</v>
      </c>
      <c r="C1918" s="78" t="s">
        <v>2898</v>
      </c>
      <c r="D1918" s="160">
        <f>E1918*E58</f>
        <v>6688.0275000000001</v>
      </c>
      <c r="E1918" s="273">
        <v>65.73</v>
      </c>
      <c r="F1918" s="18"/>
      <c r="G1918" s="59"/>
      <c r="H1918" s="60"/>
      <c r="I1918" s="61">
        <f t="shared" ref="I1918:I1927" si="256">H1918*D1918</f>
        <v>0</v>
      </c>
      <c r="J1918" s="11"/>
    </row>
    <row r="1919" spans="1:10" x14ac:dyDescent="0.25">
      <c r="A1919" s="55" t="s">
        <v>71</v>
      </c>
      <c r="B1919" s="159" t="s">
        <v>2899</v>
      </c>
      <c r="C1919" s="78" t="s">
        <v>2900</v>
      </c>
      <c r="D1919" s="160">
        <f>E1919*$E$58</f>
        <v>6783.6725000000006</v>
      </c>
      <c r="E1919" s="273">
        <v>66.67</v>
      </c>
      <c r="F1919" s="18"/>
      <c r="G1919" s="59"/>
      <c r="H1919" s="60"/>
      <c r="I1919" s="61">
        <f t="shared" si="256"/>
        <v>0</v>
      </c>
      <c r="J1919" s="11"/>
    </row>
    <row r="1920" spans="1:10" x14ac:dyDescent="0.25">
      <c r="A1920" s="64" t="s">
        <v>28</v>
      </c>
      <c r="B1920" s="162" t="s">
        <v>2901</v>
      </c>
      <c r="C1920" s="79" t="s">
        <v>2902</v>
      </c>
      <c r="D1920" s="156">
        <f>E1920*E58</f>
        <v>1515.0575000000001</v>
      </c>
      <c r="E1920" s="157">
        <v>14.89</v>
      </c>
      <c r="F1920" s="158"/>
      <c r="G1920" s="52"/>
      <c r="H1920" s="67"/>
      <c r="I1920" s="68">
        <f t="shared" si="256"/>
        <v>0</v>
      </c>
      <c r="J1920" s="11"/>
    </row>
    <row r="1921" spans="1:36" ht="26.4" x14ac:dyDescent="0.25">
      <c r="A1921" s="55" t="s">
        <v>28</v>
      </c>
      <c r="B1921" s="159" t="s">
        <v>2903</v>
      </c>
      <c r="C1921" s="78" t="s">
        <v>2904</v>
      </c>
      <c r="D1921" s="179">
        <f>E1921*E58</f>
        <v>914.73250000000007</v>
      </c>
      <c r="E1921" s="180">
        <v>8.99</v>
      </c>
      <c r="F1921" s="181"/>
      <c r="G1921" s="89"/>
      <c r="H1921" s="374"/>
      <c r="I1921" s="375">
        <f t="shared" si="256"/>
        <v>0</v>
      </c>
      <c r="J1921" s="11"/>
    </row>
    <row r="1922" spans="1:36" x14ac:dyDescent="0.25">
      <c r="A1922" s="64" t="s">
        <v>28</v>
      </c>
      <c r="B1922" s="162" t="s">
        <v>2905</v>
      </c>
      <c r="C1922" s="79" t="s">
        <v>2906</v>
      </c>
      <c r="D1922" s="156">
        <f>E1922*E58</f>
        <v>2334.145</v>
      </c>
      <c r="E1922" s="157">
        <v>22.94</v>
      </c>
      <c r="F1922" s="158"/>
      <c r="G1922" s="52"/>
      <c r="H1922" s="67"/>
      <c r="I1922" s="68">
        <f t="shared" si="256"/>
        <v>0</v>
      </c>
      <c r="J1922" s="11"/>
    </row>
    <row r="1923" spans="1:36" x14ac:dyDescent="0.25">
      <c r="A1923" s="55" t="s">
        <v>28</v>
      </c>
      <c r="B1923" s="159" t="s">
        <v>2907</v>
      </c>
      <c r="C1923" s="78" t="s">
        <v>2908</v>
      </c>
      <c r="D1923" s="160">
        <f>E1923*E58</f>
        <v>914.73250000000007</v>
      </c>
      <c r="E1923" s="161">
        <v>8.99</v>
      </c>
      <c r="F1923" s="18"/>
      <c r="G1923" s="59"/>
      <c r="H1923" s="60"/>
      <c r="I1923" s="61">
        <f t="shared" si="256"/>
        <v>0</v>
      </c>
      <c r="J1923" s="11"/>
    </row>
    <row r="1924" spans="1:36" x14ac:dyDescent="0.25">
      <c r="A1924" s="64" t="s">
        <v>28</v>
      </c>
      <c r="B1924" s="162" t="s">
        <v>2909</v>
      </c>
      <c r="C1924" s="79" t="s">
        <v>2910</v>
      </c>
      <c r="D1924" s="156">
        <f>E1924*E58</f>
        <v>761.09</v>
      </c>
      <c r="E1924" s="273">
        <v>7.48</v>
      </c>
      <c r="F1924" s="158"/>
      <c r="G1924" s="52"/>
      <c r="H1924" s="67"/>
      <c r="I1924" s="68">
        <f t="shared" si="256"/>
        <v>0</v>
      </c>
      <c r="J1924" s="11"/>
    </row>
    <row r="1925" spans="1:36" x14ac:dyDescent="0.25">
      <c r="A1925" s="55" t="s">
        <v>2911</v>
      </c>
      <c r="B1925" s="159" t="s">
        <v>2912</v>
      </c>
      <c r="C1925" s="78" t="s">
        <v>2913</v>
      </c>
      <c r="D1925" s="160">
        <f>E1925*E58</f>
        <v>4527.875</v>
      </c>
      <c r="E1925" s="273">
        <v>44.5</v>
      </c>
      <c r="F1925" s="18"/>
      <c r="G1925" s="59"/>
      <c r="H1925" s="60"/>
      <c r="I1925" s="61">
        <f t="shared" si="256"/>
        <v>0</v>
      </c>
      <c r="J1925" s="11"/>
    </row>
    <row r="1926" spans="1:36" x14ac:dyDescent="0.25">
      <c r="A1926" s="85" t="s">
        <v>71</v>
      </c>
      <c r="B1926" s="172" t="s">
        <v>2914</v>
      </c>
      <c r="C1926" s="95" t="s">
        <v>2915</v>
      </c>
      <c r="D1926" s="198">
        <f>E1926*$E$58</f>
        <v>4407.8100000000004</v>
      </c>
      <c r="E1926" s="199">
        <v>43.32</v>
      </c>
      <c r="F1926" s="200"/>
      <c r="G1926" s="86"/>
      <c r="H1926" s="123"/>
      <c r="I1926" s="99">
        <f t="shared" si="256"/>
        <v>0</v>
      </c>
      <c r="J1926" s="11"/>
    </row>
    <row r="1927" spans="1:36" ht="26.4" x14ac:dyDescent="0.25">
      <c r="A1927" s="85" t="s">
        <v>71</v>
      </c>
      <c r="B1927" s="172" t="s">
        <v>2916</v>
      </c>
      <c r="C1927" s="95" t="s">
        <v>2917</v>
      </c>
      <c r="D1927" s="198">
        <f>E1927*$E$58</f>
        <v>4619.45</v>
      </c>
      <c r="E1927" s="199">
        <v>45.4</v>
      </c>
      <c r="F1927" s="200"/>
      <c r="G1927" s="86"/>
      <c r="H1927" s="123"/>
      <c r="I1927" s="99">
        <f t="shared" si="256"/>
        <v>0</v>
      </c>
      <c r="J1927" s="11"/>
    </row>
    <row r="1928" spans="1:36" ht="26.4" x14ac:dyDescent="0.25">
      <c r="A1928" s="121" t="s">
        <v>71</v>
      </c>
      <c r="B1928" s="681" t="s">
        <v>2918</v>
      </c>
      <c r="C1928" s="78" t="s">
        <v>2919</v>
      </c>
      <c r="D1928" s="270">
        <f>E1928*$E$58</f>
        <v>5250.3</v>
      </c>
      <c r="E1928" s="161">
        <v>51.6</v>
      </c>
      <c r="F1928" s="18"/>
      <c r="G1928" s="59"/>
      <c r="H1928" s="60"/>
      <c r="I1928" s="61">
        <f>D1928*H1928</f>
        <v>0</v>
      </c>
      <c r="J1928" s="11"/>
    </row>
    <row r="1929" spans="1:36" ht="15.6" x14ac:dyDescent="0.25">
      <c r="A1929" s="779" t="s">
        <v>2920</v>
      </c>
      <c r="B1929" s="779"/>
      <c r="C1929" s="779"/>
      <c r="D1929" s="779"/>
      <c r="E1929" s="779"/>
      <c r="F1929" s="779"/>
      <c r="G1929" s="779"/>
      <c r="H1929" s="779"/>
      <c r="I1929" s="779"/>
      <c r="J1929" s="11"/>
    </row>
    <row r="1930" spans="1:36" s="81" customFormat="1" x14ac:dyDescent="0.25">
      <c r="A1930" s="65" t="s">
        <v>164</v>
      </c>
      <c r="B1930" s="195" t="s">
        <v>2921</v>
      </c>
      <c r="C1930" s="150" t="s">
        <v>2922</v>
      </c>
      <c r="D1930" s="196">
        <f>E1930*E58</f>
        <v>1724.6624999999999</v>
      </c>
      <c r="E1930" s="197">
        <v>16.95</v>
      </c>
      <c r="F1930" s="178"/>
      <c r="G1930" s="91"/>
      <c r="H1930" s="92"/>
      <c r="I1930" s="54">
        <f>H1930*D1930</f>
        <v>0</v>
      </c>
      <c r="J1930" s="120"/>
      <c r="K1930" s="9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</row>
    <row r="1931" spans="1:36" ht="15.6" x14ac:dyDescent="0.25">
      <c r="A1931" s="779" t="s">
        <v>2923</v>
      </c>
      <c r="B1931" s="779"/>
      <c r="C1931" s="779"/>
      <c r="D1931" s="779"/>
      <c r="E1931" s="779"/>
      <c r="F1931" s="779"/>
      <c r="G1931" s="779"/>
      <c r="H1931" s="779"/>
      <c r="I1931" s="779"/>
      <c r="J1931" s="11"/>
    </row>
    <row r="1932" spans="1:36" x14ac:dyDescent="0.25">
      <c r="A1932" s="65" t="s">
        <v>419</v>
      </c>
      <c r="B1932" s="195" t="s">
        <v>4834</v>
      </c>
      <c r="C1932" s="150" t="s">
        <v>4833</v>
      </c>
      <c r="D1932" s="196">
        <f>E1932*E58</f>
        <v>2416.5625</v>
      </c>
      <c r="E1932" s="197">
        <v>23.75</v>
      </c>
      <c r="F1932" s="178"/>
      <c r="G1932" s="91"/>
      <c r="H1932" s="92"/>
      <c r="I1932" s="54">
        <f t="shared" ref="I1932:I1948" si="257">H1932*D1932</f>
        <v>0</v>
      </c>
      <c r="J1932" s="11"/>
    </row>
    <row r="1933" spans="1:36" x14ac:dyDescent="0.25">
      <c r="A1933" s="55" t="s">
        <v>1767</v>
      </c>
      <c r="B1933" s="159" t="s">
        <v>2924</v>
      </c>
      <c r="C1933" s="82" t="s">
        <v>2925</v>
      </c>
      <c r="D1933" s="160">
        <f>E1933*$E$58</f>
        <v>6103.9825000000001</v>
      </c>
      <c r="E1933" s="161">
        <v>59.99</v>
      </c>
      <c r="F1933" s="18"/>
      <c r="G1933" s="59"/>
      <c r="H1933" s="60"/>
      <c r="I1933" s="61">
        <f t="shared" si="257"/>
        <v>0</v>
      </c>
      <c r="J1933" s="11"/>
    </row>
    <row r="1934" spans="1:36" s="81" customFormat="1" x14ac:dyDescent="0.25">
      <c r="A1934" s="55" t="s">
        <v>419</v>
      </c>
      <c r="B1934" s="159" t="s">
        <v>2926</v>
      </c>
      <c r="C1934" s="82" t="s">
        <v>2927</v>
      </c>
      <c r="D1934" s="160">
        <f>E1934*$E$58</f>
        <v>1806.0625</v>
      </c>
      <c r="E1934" s="161">
        <v>17.75</v>
      </c>
      <c r="F1934" s="18"/>
      <c r="G1934" s="59"/>
      <c r="H1934" s="60"/>
      <c r="I1934" s="61">
        <f t="shared" si="257"/>
        <v>0</v>
      </c>
      <c r="J1934" s="11"/>
      <c r="K1934" s="9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</row>
    <row r="1935" spans="1:36" s="81" customFormat="1" x14ac:dyDescent="0.25">
      <c r="A1935" s="65" t="s">
        <v>419</v>
      </c>
      <c r="B1935" s="701" t="s">
        <v>2928</v>
      </c>
      <c r="C1935" s="150" t="s">
        <v>2929</v>
      </c>
      <c r="D1935" s="160">
        <f>E1935*$E$58</f>
        <v>915.75</v>
      </c>
      <c r="E1935" s="197">
        <v>9</v>
      </c>
      <c r="F1935" s="178"/>
      <c r="G1935" s="91"/>
      <c r="H1935" s="92"/>
      <c r="I1935" s="61">
        <f t="shared" si="257"/>
        <v>0</v>
      </c>
      <c r="J1935" s="11"/>
      <c r="K1935" s="9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</row>
    <row r="1936" spans="1:36" x14ac:dyDescent="0.25">
      <c r="A1936" s="64" t="s">
        <v>419</v>
      </c>
      <c r="B1936" s="162" t="s">
        <v>2930</v>
      </c>
      <c r="C1936" s="144" t="s">
        <v>2931</v>
      </c>
      <c r="D1936" s="156">
        <f>E1936*E58</f>
        <v>2492.875</v>
      </c>
      <c r="E1936" s="157">
        <v>24.5</v>
      </c>
      <c r="F1936" s="158"/>
      <c r="G1936" s="52"/>
      <c r="H1936" s="67"/>
      <c r="I1936" s="68">
        <f t="shared" si="257"/>
        <v>0</v>
      </c>
      <c r="J1936" s="11"/>
    </row>
    <row r="1937" spans="1:36" s="81" customFormat="1" x14ac:dyDescent="0.25">
      <c r="A1937" s="64" t="s">
        <v>419</v>
      </c>
      <c r="B1937" s="162" t="s">
        <v>2932</v>
      </c>
      <c r="C1937" s="144" t="s">
        <v>2933</v>
      </c>
      <c r="D1937" s="156">
        <f>E1937*E58</f>
        <v>585.0625</v>
      </c>
      <c r="E1937" s="247">
        <v>5.75</v>
      </c>
      <c r="F1937" s="158"/>
      <c r="G1937" s="52"/>
      <c r="H1937" s="67"/>
      <c r="I1937" s="68">
        <f t="shared" si="257"/>
        <v>0</v>
      </c>
      <c r="J1937" s="11"/>
      <c r="K1937" s="9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</row>
    <row r="1938" spans="1:36" s="81" customFormat="1" x14ac:dyDescent="0.25">
      <c r="A1938" s="64" t="s">
        <v>419</v>
      </c>
      <c r="B1938" s="159" t="s">
        <v>2934</v>
      </c>
      <c r="C1938" s="82" t="s">
        <v>2935</v>
      </c>
      <c r="D1938" s="160">
        <f>E1938*E58</f>
        <v>1221</v>
      </c>
      <c r="E1938" s="267">
        <v>12</v>
      </c>
      <c r="F1938" s="18"/>
      <c r="G1938" s="59"/>
      <c r="H1938" s="60"/>
      <c r="I1938" s="61">
        <f t="shared" si="257"/>
        <v>0</v>
      </c>
      <c r="J1938" s="11"/>
      <c r="K1938" s="9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</row>
    <row r="1939" spans="1:36" ht="26.4" x14ac:dyDescent="0.25">
      <c r="A1939" s="65" t="s">
        <v>419</v>
      </c>
      <c r="B1939" s="195" t="s">
        <v>2936</v>
      </c>
      <c r="C1939" s="66" t="s">
        <v>2937</v>
      </c>
      <c r="D1939" s="156">
        <f>E1939*$E$58</f>
        <v>763.125</v>
      </c>
      <c r="E1939" s="197">
        <v>7.5</v>
      </c>
      <c r="F1939" s="178"/>
      <c r="G1939" s="91"/>
      <c r="H1939" s="92"/>
      <c r="I1939" s="68">
        <f t="shared" si="257"/>
        <v>0</v>
      </c>
      <c r="J1939" s="11"/>
    </row>
    <row r="1940" spans="1:36" s="81" customFormat="1" x14ac:dyDescent="0.25">
      <c r="A1940" s="64" t="s">
        <v>419</v>
      </c>
      <c r="B1940" s="162" t="s">
        <v>2938</v>
      </c>
      <c r="C1940" s="144" t="s">
        <v>2939</v>
      </c>
      <c r="D1940" s="184">
        <f>E1940*E58</f>
        <v>1119.25</v>
      </c>
      <c r="E1940" s="185">
        <v>11</v>
      </c>
      <c r="F1940" s="158"/>
      <c r="G1940" s="52"/>
      <c r="H1940" s="67"/>
      <c r="I1940" s="68">
        <f t="shared" si="257"/>
        <v>0</v>
      </c>
      <c r="J1940" s="11"/>
      <c r="K1940" s="9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</row>
    <row r="1941" spans="1:36" x14ac:dyDescent="0.25">
      <c r="A1941" s="55" t="s">
        <v>1462</v>
      </c>
      <c r="B1941" s="159" t="s">
        <v>2940</v>
      </c>
      <c r="C1941" s="82" t="s">
        <v>2941</v>
      </c>
      <c r="D1941" s="179">
        <f>E1941*E58</f>
        <v>1114.1624999999999</v>
      </c>
      <c r="E1941" s="180">
        <v>10.95</v>
      </c>
      <c r="F1941" s="18"/>
      <c r="G1941" s="59"/>
      <c r="H1941" s="60"/>
      <c r="I1941" s="61">
        <f t="shared" si="257"/>
        <v>0</v>
      </c>
      <c r="J1941" s="11"/>
    </row>
    <row r="1942" spans="1:36" s="81" customFormat="1" x14ac:dyDescent="0.25">
      <c r="A1942" s="64" t="s">
        <v>419</v>
      </c>
      <c r="B1942" s="162" t="s">
        <v>2942</v>
      </c>
      <c r="C1942" s="144" t="s">
        <v>2943</v>
      </c>
      <c r="D1942" s="156">
        <f>E1942*E58</f>
        <v>1704.3125</v>
      </c>
      <c r="E1942" s="157">
        <v>16.75</v>
      </c>
      <c r="F1942" s="158"/>
      <c r="G1942" s="52"/>
      <c r="H1942" s="67"/>
      <c r="I1942" s="68">
        <f t="shared" si="257"/>
        <v>0</v>
      </c>
      <c r="J1942" s="11"/>
      <c r="K1942" s="9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</row>
    <row r="1943" spans="1:36" x14ac:dyDescent="0.25">
      <c r="A1943" s="55" t="s">
        <v>419</v>
      </c>
      <c r="B1943" s="159" t="s">
        <v>2944</v>
      </c>
      <c r="C1943" s="82" t="s">
        <v>2943</v>
      </c>
      <c r="D1943" s="160">
        <f>E1943*E58</f>
        <v>4934.875</v>
      </c>
      <c r="E1943" s="273">
        <v>48.5</v>
      </c>
      <c r="F1943" s="18"/>
      <c r="G1943" s="59"/>
      <c r="H1943" s="60"/>
      <c r="I1943" s="61">
        <f t="shared" si="257"/>
        <v>0</v>
      </c>
      <c r="J1943" s="11"/>
    </row>
    <row r="1944" spans="1:36" s="81" customFormat="1" x14ac:dyDescent="0.25">
      <c r="A1944" s="64" t="s">
        <v>419</v>
      </c>
      <c r="B1944" s="162" t="s">
        <v>2945</v>
      </c>
      <c r="C1944" s="144" t="s">
        <v>2946</v>
      </c>
      <c r="D1944" s="156">
        <f>E1944*E58</f>
        <v>4934.875</v>
      </c>
      <c r="E1944" s="273">
        <v>48.5</v>
      </c>
      <c r="F1944" s="158"/>
      <c r="G1944" s="52"/>
      <c r="H1944" s="67"/>
      <c r="I1944" s="68">
        <f t="shared" si="257"/>
        <v>0</v>
      </c>
      <c r="J1944" s="11"/>
      <c r="K1944" s="9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</row>
    <row r="1945" spans="1:36" x14ac:dyDescent="0.25">
      <c r="A1945" s="55" t="s">
        <v>419</v>
      </c>
      <c r="B1945" s="159" t="s">
        <v>2947</v>
      </c>
      <c r="C1945" s="82" t="s">
        <v>2948</v>
      </c>
      <c r="D1945" s="160">
        <f>E1945*E58</f>
        <v>4934.875</v>
      </c>
      <c r="E1945" s="273">
        <v>48.5</v>
      </c>
      <c r="F1945" s="18"/>
      <c r="G1945" s="59"/>
      <c r="H1945" s="60"/>
      <c r="I1945" s="61">
        <f t="shared" si="257"/>
        <v>0</v>
      </c>
      <c r="J1945" s="11"/>
    </row>
    <row r="1946" spans="1:36" s="81" customFormat="1" x14ac:dyDescent="0.25">
      <c r="A1946" s="64" t="s">
        <v>419</v>
      </c>
      <c r="B1946" s="162" t="s">
        <v>2949</v>
      </c>
      <c r="C1946" s="144" t="s">
        <v>2950</v>
      </c>
      <c r="D1946" s="156">
        <f>E1946*E58</f>
        <v>4934.875</v>
      </c>
      <c r="E1946" s="273">
        <v>48.5</v>
      </c>
      <c r="F1946" s="158"/>
      <c r="G1946" s="52"/>
      <c r="H1946" s="67"/>
      <c r="I1946" s="68">
        <f t="shared" si="257"/>
        <v>0</v>
      </c>
      <c r="J1946" s="11"/>
      <c r="K1946" s="9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</row>
    <row r="1947" spans="1:36" x14ac:dyDescent="0.25">
      <c r="A1947" s="55" t="s">
        <v>419</v>
      </c>
      <c r="B1947" s="159" t="s">
        <v>2951</v>
      </c>
      <c r="C1947" s="82" t="s">
        <v>2952</v>
      </c>
      <c r="D1947" s="160">
        <f>E1947*E58</f>
        <v>4934.875</v>
      </c>
      <c r="E1947" s="273">
        <v>48.5</v>
      </c>
      <c r="F1947" s="18"/>
      <c r="G1947" s="59"/>
      <c r="H1947" s="60"/>
      <c r="I1947" s="61">
        <f t="shared" si="257"/>
        <v>0</v>
      </c>
      <c r="J1947" s="11"/>
    </row>
    <row r="1948" spans="1:36" s="81" customFormat="1" x14ac:dyDescent="0.25">
      <c r="A1948" s="85" t="s">
        <v>71</v>
      </c>
      <c r="B1948" s="172" t="s">
        <v>2953</v>
      </c>
      <c r="C1948" s="493" t="s">
        <v>2954</v>
      </c>
      <c r="D1948" s="198">
        <f>E1948*E58</f>
        <v>130.24</v>
      </c>
      <c r="E1948" s="174">
        <v>1.28</v>
      </c>
      <c r="F1948" s="200"/>
      <c r="G1948" s="86"/>
      <c r="H1948" s="123"/>
      <c r="I1948" s="99">
        <f t="shared" si="257"/>
        <v>0</v>
      </c>
      <c r="J1948" s="11"/>
      <c r="K1948" s="9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</row>
    <row r="1949" spans="1:36" s="183" customFormat="1" ht="15.6" x14ac:dyDescent="0.25">
      <c r="A1949" s="779" t="s">
        <v>2955</v>
      </c>
      <c r="B1949" s="779"/>
      <c r="C1949" s="779"/>
      <c r="D1949" s="779"/>
      <c r="E1949" s="779"/>
      <c r="F1949" s="779"/>
      <c r="G1949" s="779"/>
      <c r="H1949" s="779"/>
      <c r="I1949" s="779"/>
      <c r="J1949" s="11"/>
      <c r="K1949" s="9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</row>
    <row r="1950" spans="1:36" s="183" customFormat="1" ht="26.4" x14ac:dyDescent="0.25">
      <c r="A1950" s="121" t="s">
        <v>20</v>
      </c>
      <c r="B1950" s="216" t="s">
        <v>701</v>
      </c>
      <c r="C1950" s="134" t="s">
        <v>4860</v>
      </c>
      <c r="D1950" s="270">
        <f>E1950*$E$58</f>
        <v>1932.2324999999998</v>
      </c>
      <c r="E1950" s="267">
        <v>18.989999999999998</v>
      </c>
      <c r="F1950" s="268"/>
      <c r="G1950" s="122"/>
      <c r="H1950" s="269"/>
      <c r="I1950" s="271">
        <f>H1950*D1950</f>
        <v>0</v>
      </c>
      <c r="J1950" s="11"/>
      <c r="K1950" s="9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</row>
    <row r="1951" spans="1:36" s="183" customFormat="1" ht="26.4" x14ac:dyDescent="0.25">
      <c r="A1951" s="121" t="s">
        <v>20</v>
      </c>
      <c r="B1951" s="216" t="s">
        <v>704</v>
      </c>
      <c r="C1951" s="134" t="s">
        <v>4861</v>
      </c>
      <c r="D1951" s="270">
        <f>E1951*$E$58</f>
        <v>1932.2324999999998</v>
      </c>
      <c r="E1951" s="267">
        <v>18.989999999999998</v>
      </c>
      <c r="F1951" s="268"/>
      <c r="G1951" s="122"/>
      <c r="H1951" s="269"/>
      <c r="I1951" s="271">
        <f>H1951*D1951</f>
        <v>0</v>
      </c>
      <c r="J1951" s="11"/>
      <c r="K1951" s="9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</row>
    <row r="1952" spans="1:36" s="81" customFormat="1" x14ac:dyDescent="0.25">
      <c r="A1952" s="494" t="s">
        <v>20</v>
      </c>
      <c r="B1952" s="495" t="s">
        <v>2956</v>
      </c>
      <c r="C1952" s="496" t="s">
        <v>2957</v>
      </c>
      <c r="D1952" s="497">
        <f>E1952*E58</f>
        <v>407</v>
      </c>
      <c r="E1952" s="498">
        <v>4</v>
      </c>
      <c r="F1952" s="499"/>
      <c r="G1952" s="500"/>
      <c r="H1952" s="501"/>
      <c r="I1952" s="502">
        <f>H1952*D1952</f>
        <v>0</v>
      </c>
      <c r="J1952" s="11"/>
      <c r="K1952" s="9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</row>
    <row r="1953" spans="1:36" s="81" customFormat="1" x14ac:dyDescent="0.25">
      <c r="A1953" s="121" t="s">
        <v>20</v>
      </c>
      <c r="B1953" s="216" t="s">
        <v>2958</v>
      </c>
      <c r="C1953" s="503" t="s">
        <v>2959</v>
      </c>
      <c r="D1953" s="270">
        <f>E1953*E58</f>
        <v>111.92500000000001</v>
      </c>
      <c r="E1953" s="267">
        <v>1.1000000000000001</v>
      </c>
      <c r="F1953" s="268"/>
      <c r="G1953" s="122"/>
      <c r="H1953" s="269"/>
      <c r="I1953" s="271">
        <f>H1953*D1953</f>
        <v>0</v>
      </c>
      <c r="J1953" s="11"/>
      <c r="K1953" s="9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</row>
    <row r="1954" spans="1:36" x14ac:dyDescent="0.25">
      <c r="A1954" s="504" t="s">
        <v>20</v>
      </c>
      <c r="B1954" s="505" t="s">
        <v>2960</v>
      </c>
      <c r="C1954" s="506" t="s">
        <v>2961</v>
      </c>
      <c r="D1954" s="507">
        <f>E1954*$E$58</f>
        <v>91.575000000000003</v>
      </c>
      <c r="E1954" s="508">
        <v>0.9</v>
      </c>
      <c r="F1954" s="509"/>
      <c r="G1954" s="510"/>
      <c r="H1954" s="511"/>
      <c r="I1954" s="512">
        <f>H1954*D1954</f>
        <v>0</v>
      </c>
      <c r="J1954" s="11"/>
    </row>
    <row r="1955" spans="1:36" x14ac:dyDescent="0.25">
      <c r="A1955" s="83" t="s">
        <v>20</v>
      </c>
      <c r="B1955" s="189" t="s">
        <v>2962</v>
      </c>
      <c r="C1955" s="145" t="s">
        <v>2963</v>
      </c>
      <c r="D1955" s="265">
        <f>E1955*$E$58</f>
        <v>691.9</v>
      </c>
      <c r="E1955" s="266">
        <v>6.8</v>
      </c>
      <c r="F1955" s="264"/>
      <c r="G1955" s="84"/>
      <c r="H1955" s="148"/>
      <c r="I1955" s="149">
        <f>H1955*D1955</f>
        <v>0</v>
      </c>
      <c r="J1955" s="11"/>
    </row>
    <row r="1956" spans="1:36" s="81" customFormat="1" x14ac:dyDescent="0.25">
      <c r="A1956" s="504" t="s">
        <v>20</v>
      </c>
      <c r="B1956" s="505" t="s">
        <v>2964</v>
      </c>
      <c r="C1956" s="506" t="s">
        <v>2965</v>
      </c>
      <c r="D1956" s="507">
        <f>E1956*$E$58</f>
        <v>1419.4124999999999</v>
      </c>
      <c r="E1956" s="508">
        <v>13.95</v>
      </c>
      <c r="F1956" s="509"/>
      <c r="G1956" s="510"/>
      <c r="H1956" s="511"/>
      <c r="I1956" s="512">
        <f>H1956*D1956</f>
        <v>0</v>
      </c>
      <c r="J1956" s="11"/>
      <c r="K1956" s="9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</row>
    <row r="1957" spans="1:36" ht="15.6" x14ac:dyDescent="0.25">
      <c r="A1957" s="779" t="s">
        <v>2966</v>
      </c>
      <c r="B1957" s="779"/>
      <c r="C1957" s="779"/>
      <c r="D1957" s="779"/>
      <c r="E1957" s="779"/>
      <c r="F1957" s="779"/>
      <c r="G1957" s="779"/>
      <c r="H1957" s="779"/>
      <c r="I1957" s="779"/>
      <c r="J1957" s="11"/>
    </row>
    <row r="1958" spans="1:36" s="81" customFormat="1" x14ac:dyDescent="0.25">
      <c r="A1958" s="65" t="s">
        <v>419</v>
      </c>
      <c r="B1958" s="195" t="s">
        <v>2967</v>
      </c>
      <c r="C1958" s="150" t="s">
        <v>2968</v>
      </c>
      <c r="D1958" s="196">
        <f>E1958*E58</f>
        <v>3764.75</v>
      </c>
      <c r="E1958" s="197">
        <v>37</v>
      </c>
      <c r="F1958" s="178"/>
      <c r="G1958" s="91"/>
      <c r="H1958" s="92"/>
      <c r="I1958" s="54">
        <f>H1958*D1958</f>
        <v>0</v>
      </c>
      <c r="J1958" s="11"/>
      <c r="K1958" s="9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</row>
    <row r="1959" spans="1:36" s="81" customFormat="1" x14ac:dyDescent="0.25">
      <c r="A1959" s="85" t="s">
        <v>419</v>
      </c>
      <c r="B1959" s="702" t="s">
        <v>2969</v>
      </c>
      <c r="C1959" s="493" t="s">
        <v>2970</v>
      </c>
      <c r="D1959" s="173">
        <f>E1959*E58</f>
        <v>6791.8125</v>
      </c>
      <c r="E1959" s="174">
        <v>66.75</v>
      </c>
      <c r="F1959" s="200"/>
      <c r="G1959" s="86"/>
      <c r="H1959" s="123"/>
      <c r="I1959" s="99">
        <f>H1959*D1959</f>
        <v>0</v>
      </c>
      <c r="J1959" s="11"/>
      <c r="K1959" s="9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</row>
    <row r="1960" spans="1:36" x14ac:dyDescent="0.25">
      <c r="A1960" s="55" t="s">
        <v>419</v>
      </c>
      <c r="B1960" s="681" t="s">
        <v>2971</v>
      </c>
      <c r="C1960" s="82" t="s">
        <v>2972</v>
      </c>
      <c r="D1960" s="160">
        <f t="shared" ref="D1960:D1982" si="258">E1960*$E$58</f>
        <v>6791.8125</v>
      </c>
      <c r="E1960" s="161">
        <v>66.75</v>
      </c>
      <c r="F1960" s="18"/>
      <c r="G1960" s="59"/>
      <c r="H1960" s="60"/>
      <c r="I1960" s="61">
        <f>D1960*H1960</f>
        <v>0</v>
      </c>
      <c r="J1960" s="11"/>
    </row>
    <row r="1961" spans="1:36" x14ac:dyDescent="0.25">
      <c r="A1961" s="85" t="s">
        <v>419</v>
      </c>
      <c r="B1961" s="702" t="s">
        <v>2973</v>
      </c>
      <c r="C1961" s="493" t="s">
        <v>2974</v>
      </c>
      <c r="D1961" s="173">
        <f t="shared" si="258"/>
        <v>6791.8125</v>
      </c>
      <c r="E1961" s="174">
        <v>66.75</v>
      </c>
      <c r="F1961" s="200"/>
      <c r="G1961" s="86"/>
      <c r="H1961" s="123"/>
      <c r="I1961" s="99">
        <f>D1961*H1961</f>
        <v>0</v>
      </c>
      <c r="J1961" s="11"/>
    </row>
    <row r="1962" spans="1:36" x14ac:dyDescent="0.25">
      <c r="A1962" s="55" t="s">
        <v>71</v>
      </c>
      <c r="B1962" s="55" t="s">
        <v>4643</v>
      </c>
      <c r="C1962" s="78" t="s">
        <v>4644</v>
      </c>
      <c r="D1962" s="69">
        <f t="shared" ref="D1962" si="259">E1962*$E$58</f>
        <v>10947.282500000001</v>
      </c>
      <c r="E1962" s="59">
        <v>107.59</v>
      </c>
      <c r="F1962" s="59"/>
      <c r="G1962" s="59"/>
      <c r="H1962" s="131"/>
      <c r="I1962" s="61">
        <f t="shared" ref="I1962" si="260">H1962*D1962</f>
        <v>0</v>
      </c>
      <c r="J1962" s="11"/>
    </row>
    <row r="1963" spans="1:36" x14ac:dyDescent="0.25">
      <c r="A1963" s="64" t="s">
        <v>437</v>
      </c>
      <c r="B1963" s="64" t="s">
        <v>2975</v>
      </c>
      <c r="C1963" s="144" t="s">
        <v>2976</v>
      </c>
      <c r="D1963" s="63">
        <f t="shared" si="258"/>
        <v>10246.225</v>
      </c>
      <c r="E1963" s="52">
        <v>100.7</v>
      </c>
      <c r="F1963" s="52"/>
      <c r="G1963" s="52"/>
      <c r="H1963" s="286"/>
      <c r="I1963" s="68">
        <f t="shared" ref="I1963:I1982" si="261">H1963*D1963</f>
        <v>0</v>
      </c>
      <c r="J1963" s="11"/>
    </row>
    <row r="1964" spans="1:36" ht="26.4" x14ac:dyDescent="0.25">
      <c r="A1964" s="55" t="s">
        <v>437</v>
      </c>
      <c r="B1964" s="55" t="s">
        <v>2977</v>
      </c>
      <c r="C1964" s="78" t="s">
        <v>2978</v>
      </c>
      <c r="D1964" s="69">
        <f t="shared" si="258"/>
        <v>10754.975</v>
      </c>
      <c r="E1964" s="59">
        <v>105.7</v>
      </c>
      <c r="F1964" s="59"/>
      <c r="G1964" s="59"/>
      <c r="H1964" s="131"/>
      <c r="I1964" s="61">
        <f t="shared" si="261"/>
        <v>0</v>
      </c>
      <c r="J1964" s="11"/>
    </row>
    <row r="1965" spans="1:36" x14ac:dyDescent="0.25">
      <c r="A1965" s="64" t="s">
        <v>437</v>
      </c>
      <c r="B1965" s="64" t="s">
        <v>2979</v>
      </c>
      <c r="C1965" s="144" t="s">
        <v>2980</v>
      </c>
      <c r="D1965" s="63">
        <f t="shared" si="258"/>
        <v>10551.475</v>
      </c>
      <c r="E1965" s="52">
        <v>103.7</v>
      </c>
      <c r="F1965" s="52"/>
      <c r="G1965" s="52"/>
      <c r="H1965" s="286"/>
      <c r="I1965" s="68">
        <f t="shared" si="261"/>
        <v>0</v>
      </c>
      <c r="J1965" s="11"/>
    </row>
    <row r="1966" spans="1:36" ht="26.4" x14ac:dyDescent="0.25">
      <c r="A1966" s="55" t="s">
        <v>437</v>
      </c>
      <c r="B1966" s="55" t="s">
        <v>2981</v>
      </c>
      <c r="C1966" s="78" t="s">
        <v>2982</v>
      </c>
      <c r="D1966" s="69">
        <f t="shared" si="258"/>
        <v>11060.225</v>
      </c>
      <c r="E1966" s="59">
        <v>108.7</v>
      </c>
      <c r="F1966" s="59"/>
      <c r="G1966" s="59"/>
      <c r="H1966" s="131"/>
      <c r="I1966" s="61">
        <f t="shared" si="261"/>
        <v>0</v>
      </c>
      <c r="J1966" s="11"/>
    </row>
    <row r="1967" spans="1:36" x14ac:dyDescent="0.25">
      <c r="A1967" s="64" t="s">
        <v>437</v>
      </c>
      <c r="B1967" s="64" t="s">
        <v>2983</v>
      </c>
      <c r="C1967" s="144" t="s">
        <v>2984</v>
      </c>
      <c r="D1967" s="63">
        <f t="shared" si="258"/>
        <v>11060.225</v>
      </c>
      <c r="E1967" s="52">
        <v>108.7</v>
      </c>
      <c r="F1967" s="52"/>
      <c r="G1967" s="52"/>
      <c r="H1967" s="286"/>
      <c r="I1967" s="68">
        <f t="shared" si="261"/>
        <v>0</v>
      </c>
      <c r="J1967" s="11"/>
    </row>
    <row r="1968" spans="1:36" ht="26.4" x14ac:dyDescent="0.25">
      <c r="A1968" s="55" t="s">
        <v>437</v>
      </c>
      <c r="B1968" s="55" t="s">
        <v>2985</v>
      </c>
      <c r="C1968" s="78" t="s">
        <v>2986</v>
      </c>
      <c r="D1968" s="69">
        <f t="shared" si="258"/>
        <v>11568.975</v>
      </c>
      <c r="E1968" s="59">
        <v>113.7</v>
      </c>
      <c r="F1968" s="59"/>
      <c r="G1968" s="59"/>
      <c r="H1968" s="131"/>
      <c r="I1968" s="61">
        <f t="shared" si="261"/>
        <v>0</v>
      </c>
      <c r="J1968" s="11"/>
    </row>
    <row r="1969" spans="1:10" x14ac:dyDescent="0.25">
      <c r="A1969" s="64" t="s">
        <v>437</v>
      </c>
      <c r="B1969" s="64" t="s">
        <v>2987</v>
      </c>
      <c r="C1969" s="144" t="s">
        <v>2976</v>
      </c>
      <c r="D1969" s="63">
        <f t="shared" si="258"/>
        <v>13980.45</v>
      </c>
      <c r="E1969" s="52">
        <v>137.4</v>
      </c>
      <c r="F1969" s="52"/>
      <c r="G1969" s="52"/>
      <c r="H1969" s="286"/>
      <c r="I1969" s="68">
        <f t="shared" si="261"/>
        <v>0</v>
      </c>
      <c r="J1969" s="11"/>
    </row>
    <row r="1970" spans="1:10" x14ac:dyDescent="0.25">
      <c r="A1970" s="55" t="s">
        <v>437</v>
      </c>
      <c r="B1970" s="55" t="s">
        <v>2988</v>
      </c>
      <c r="C1970" s="78" t="s">
        <v>2980</v>
      </c>
      <c r="D1970" s="69">
        <f t="shared" si="258"/>
        <v>14285.7</v>
      </c>
      <c r="E1970" s="59">
        <v>140.4</v>
      </c>
      <c r="F1970" s="59"/>
      <c r="G1970" s="59"/>
      <c r="H1970" s="131"/>
      <c r="I1970" s="61">
        <f t="shared" si="261"/>
        <v>0</v>
      </c>
      <c r="J1970" s="11"/>
    </row>
    <row r="1971" spans="1:10" x14ac:dyDescent="0.25">
      <c r="A1971" s="64" t="s">
        <v>437</v>
      </c>
      <c r="B1971" s="64" t="s">
        <v>2989</v>
      </c>
      <c r="C1971" s="144" t="s">
        <v>2976</v>
      </c>
      <c r="D1971" s="63">
        <f t="shared" si="258"/>
        <v>15201.45</v>
      </c>
      <c r="E1971" s="52">
        <v>149.4</v>
      </c>
      <c r="F1971" s="52"/>
      <c r="G1971" s="52"/>
      <c r="H1971" s="286"/>
      <c r="I1971" s="68">
        <f t="shared" si="261"/>
        <v>0</v>
      </c>
      <c r="J1971" s="11"/>
    </row>
    <row r="1972" spans="1:10" x14ac:dyDescent="0.25">
      <c r="A1972" s="55" t="s">
        <v>437</v>
      </c>
      <c r="B1972" s="55" t="s">
        <v>2990</v>
      </c>
      <c r="C1972" s="78" t="s">
        <v>2980</v>
      </c>
      <c r="D1972" s="69">
        <f t="shared" si="258"/>
        <v>15506.7</v>
      </c>
      <c r="E1972" s="59">
        <v>152.4</v>
      </c>
      <c r="F1972" s="59"/>
      <c r="G1972" s="59"/>
      <c r="H1972" s="131"/>
      <c r="I1972" s="61">
        <f t="shared" si="261"/>
        <v>0</v>
      </c>
      <c r="J1972" s="11"/>
    </row>
    <row r="1973" spans="1:10" x14ac:dyDescent="0.25">
      <c r="A1973" s="64" t="s">
        <v>437</v>
      </c>
      <c r="B1973" s="64" t="s">
        <v>2991</v>
      </c>
      <c r="C1973" s="144" t="s">
        <v>2984</v>
      </c>
      <c r="D1973" s="63">
        <f t="shared" si="258"/>
        <v>17032.95</v>
      </c>
      <c r="E1973" s="52">
        <v>167.4</v>
      </c>
      <c r="F1973" s="52"/>
      <c r="G1973" s="52"/>
      <c r="H1973" s="286"/>
      <c r="I1973" s="68">
        <f t="shared" si="261"/>
        <v>0</v>
      </c>
      <c r="J1973" s="11"/>
    </row>
    <row r="1974" spans="1:10" ht="26.4" x14ac:dyDescent="0.25">
      <c r="A1974" s="64" t="s">
        <v>437</v>
      </c>
      <c r="B1974" s="64" t="s">
        <v>2992</v>
      </c>
      <c r="C1974" s="79" t="s">
        <v>2986</v>
      </c>
      <c r="D1974" s="63">
        <f t="shared" si="258"/>
        <v>17541.7</v>
      </c>
      <c r="E1974" s="52">
        <v>172.4</v>
      </c>
      <c r="F1974" s="52"/>
      <c r="G1974" s="52"/>
      <c r="H1974" s="286"/>
      <c r="I1974" s="68">
        <f t="shared" si="261"/>
        <v>0</v>
      </c>
      <c r="J1974" s="11"/>
    </row>
    <row r="1975" spans="1:10" x14ac:dyDescent="0.25">
      <c r="A1975" s="55" t="s">
        <v>437</v>
      </c>
      <c r="B1975" s="55" t="s">
        <v>2993</v>
      </c>
      <c r="C1975" s="78" t="s">
        <v>2994</v>
      </c>
      <c r="D1975" s="69">
        <f t="shared" si="258"/>
        <v>17277.150000000001</v>
      </c>
      <c r="E1975" s="59">
        <v>169.8</v>
      </c>
      <c r="F1975" s="59"/>
      <c r="G1975" s="59"/>
      <c r="H1975" s="131"/>
      <c r="I1975" s="61">
        <f t="shared" si="261"/>
        <v>0</v>
      </c>
      <c r="J1975" s="11"/>
    </row>
    <row r="1976" spans="1:10" x14ac:dyDescent="0.25">
      <c r="A1976" s="64" t="s">
        <v>437</v>
      </c>
      <c r="B1976" s="64" t="s">
        <v>2995</v>
      </c>
      <c r="C1976" s="144" t="s">
        <v>2996</v>
      </c>
      <c r="D1976" s="63">
        <f t="shared" si="258"/>
        <v>17582.400000000001</v>
      </c>
      <c r="E1976" s="52">
        <v>172.8</v>
      </c>
      <c r="F1976" s="52"/>
      <c r="G1976" s="52"/>
      <c r="H1976" s="286"/>
      <c r="I1976" s="68">
        <f t="shared" si="261"/>
        <v>0</v>
      </c>
      <c r="J1976" s="11"/>
    </row>
    <row r="1977" spans="1:10" x14ac:dyDescent="0.25">
      <c r="A1977" s="55" t="s">
        <v>437</v>
      </c>
      <c r="B1977" s="55" t="s">
        <v>2997</v>
      </c>
      <c r="C1977" s="78" t="s">
        <v>2998</v>
      </c>
      <c r="D1977" s="69">
        <f t="shared" si="258"/>
        <v>19108.650000000001</v>
      </c>
      <c r="E1977" s="59">
        <v>187.8</v>
      </c>
      <c r="F1977" s="59"/>
      <c r="G1977" s="59"/>
      <c r="H1977" s="131"/>
      <c r="I1977" s="61">
        <f t="shared" si="261"/>
        <v>0</v>
      </c>
      <c r="J1977" s="11"/>
    </row>
    <row r="1978" spans="1:10" x14ac:dyDescent="0.25">
      <c r="A1978" s="64" t="s">
        <v>437</v>
      </c>
      <c r="B1978" s="64" t="s">
        <v>2999</v>
      </c>
      <c r="C1978" s="144" t="s">
        <v>3000</v>
      </c>
      <c r="D1978" s="63">
        <f t="shared" si="258"/>
        <v>19719.150000000001</v>
      </c>
      <c r="E1978" s="52">
        <v>193.8</v>
      </c>
      <c r="F1978" s="52"/>
      <c r="G1978" s="52"/>
      <c r="H1978" s="286"/>
      <c r="I1978" s="68">
        <f t="shared" si="261"/>
        <v>0</v>
      </c>
      <c r="J1978" s="11"/>
    </row>
    <row r="1979" spans="1:10" x14ac:dyDescent="0.25">
      <c r="A1979" s="64" t="s">
        <v>437</v>
      </c>
      <c r="B1979" s="64" t="s">
        <v>3001</v>
      </c>
      <c r="C1979" s="144" t="s">
        <v>3002</v>
      </c>
      <c r="D1979" s="63">
        <f t="shared" si="258"/>
        <v>19210.400000000001</v>
      </c>
      <c r="E1979" s="52">
        <v>188.8</v>
      </c>
      <c r="F1979" s="52"/>
      <c r="G1979" s="52"/>
      <c r="H1979" s="286"/>
      <c r="I1979" s="68">
        <f t="shared" si="261"/>
        <v>0</v>
      </c>
      <c r="J1979" s="11"/>
    </row>
    <row r="1980" spans="1:10" ht="26.4" x14ac:dyDescent="0.25">
      <c r="A1980" s="64" t="s">
        <v>437</v>
      </c>
      <c r="B1980" s="64" t="s">
        <v>3003</v>
      </c>
      <c r="C1980" s="79" t="s">
        <v>3004</v>
      </c>
      <c r="D1980" s="63">
        <f t="shared" si="258"/>
        <v>20736.650000000001</v>
      </c>
      <c r="E1980" s="52">
        <v>203.8</v>
      </c>
      <c r="F1980" s="52"/>
      <c r="G1980" s="52"/>
      <c r="H1980" s="286"/>
      <c r="I1980" s="68">
        <f t="shared" si="261"/>
        <v>0</v>
      </c>
      <c r="J1980" s="11"/>
    </row>
    <row r="1981" spans="1:10" x14ac:dyDescent="0.25">
      <c r="A1981" s="55" t="s">
        <v>437</v>
      </c>
      <c r="B1981" s="55" t="s">
        <v>3005</v>
      </c>
      <c r="C1981" s="78" t="s">
        <v>3006</v>
      </c>
      <c r="D1981" s="69">
        <f t="shared" si="258"/>
        <v>19515.650000000001</v>
      </c>
      <c r="E1981" s="59">
        <v>191.8</v>
      </c>
      <c r="F1981" s="59"/>
      <c r="G1981" s="59"/>
      <c r="H1981" s="131"/>
      <c r="I1981" s="61">
        <f t="shared" si="261"/>
        <v>0</v>
      </c>
      <c r="J1981" s="11"/>
    </row>
    <row r="1982" spans="1:10" x14ac:dyDescent="0.25">
      <c r="A1982" s="64" t="s">
        <v>437</v>
      </c>
      <c r="B1982" s="64" t="s">
        <v>3007</v>
      </c>
      <c r="C1982" s="144" t="s">
        <v>3008</v>
      </c>
      <c r="D1982" s="63">
        <f t="shared" si="258"/>
        <v>21041.9</v>
      </c>
      <c r="E1982" s="52">
        <v>206.8</v>
      </c>
      <c r="F1982" s="52"/>
      <c r="G1982" s="52"/>
      <c r="H1982" s="286"/>
      <c r="I1982" s="68">
        <f t="shared" si="261"/>
        <v>0</v>
      </c>
      <c r="J1982" s="11"/>
    </row>
    <row r="1983" spans="1:10" ht="15.6" x14ac:dyDescent="0.3">
      <c r="A1983" s="777" t="s">
        <v>3009</v>
      </c>
      <c r="B1983" s="777"/>
      <c r="C1983" s="777"/>
      <c r="D1983" s="777"/>
      <c r="E1983" s="777"/>
      <c r="F1983" s="777"/>
      <c r="G1983" s="777"/>
      <c r="H1983" s="777"/>
      <c r="I1983" s="777"/>
      <c r="J1983" s="11"/>
    </row>
    <row r="1984" spans="1:10" ht="26.4" x14ac:dyDescent="0.25">
      <c r="A1984" s="55" t="s">
        <v>437</v>
      </c>
      <c r="B1984" s="159" t="s">
        <v>3010</v>
      </c>
      <c r="C1984" s="78" t="s">
        <v>3011</v>
      </c>
      <c r="D1984" s="160">
        <f>E1984*$E$58</f>
        <v>11436.7</v>
      </c>
      <c r="E1984" s="161">
        <v>112.4</v>
      </c>
      <c r="F1984" s="18"/>
      <c r="G1984" s="59"/>
      <c r="H1984" s="60"/>
      <c r="I1984" s="61">
        <f>H1984*D1984</f>
        <v>0</v>
      </c>
      <c r="J1984" s="11"/>
    </row>
    <row r="1985" spans="1:36" ht="15.6" x14ac:dyDescent="0.3">
      <c r="A1985" s="777" t="s">
        <v>3012</v>
      </c>
      <c r="B1985" s="777"/>
      <c r="C1985" s="777"/>
      <c r="D1985" s="777"/>
      <c r="E1985" s="777"/>
      <c r="F1985" s="777"/>
      <c r="G1985" s="777"/>
      <c r="H1985" s="777"/>
      <c r="I1985" s="777"/>
      <c r="J1985" s="11"/>
    </row>
    <row r="1986" spans="1:36" x14ac:dyDescent="0.25">
      <c r="A1986" s="64" t="s">
        <v>2828</v>
      </c>
      <c r="B1986" s="162" t="s">
        <v>3013</v>
      </c>
      <c r="C1986" s="79" t="s">
        <v>3014</v>
      </c>
      <c r="D1986" s="156">
        <f t="shared" ref="D1986:D1991" si="262">E1986*$E$58</f>
        <v>6917.9824999999992</v>
      </c>
      <c r="E1986" s="157">
        <v>67.989999999999995</v>
      </c>
      <c r="F1986" s="158"/>
      <c r="G1986" s="52"/>
      <c r="H1986" s="67"/>
      <c r="I1986" s="68">
        <f t="shared" ref="I1986:I1993" si="263">H1986*D1986</f>
        <v>0</v>
      </c>
      <c r="J1986" s="11"/>
    </row>
    <row r="1987" spans="1:36" x14ac:dyDescent="0.25">
      <c r="A1987" s="121" t="s">
        <v>419</v>
      </c>
      <c r="B1987" s="681" t="s">
        <v>3015</v>
      </c>
      <c r="C1987" s="78" t="s">
        <v>3016</v>
      </c>
      <c r="D1987" s="160">
        <f t="shared" si="262"/>
        <v>1215.9124999999999</v>
      </c>
      <c r="E1987" s="161">
        <v>11.95</v>
      </c>
      <c r="F1987" s="18"/>
      <c r="G1987" s="59"/>
      <c r="H1987" s="60"/>
      <c r="I1987" s="61">
        <f t="shared" si="263"/>
        <v>0</v>
      </c>
      <c r="J1987" s="11"/>
    </row>
    <row r="1988" spans="1:36" s="183" customFormat="1" x14ac:dyDescent="0.25">
      <c r="A1988" s="64" t="s">
        <v>3017</v>
      </c>
      <c r="B1988" s="162" t="s">
        <v>3018</v>
      </c>
      <c r="C1988" s="79" t="s">
        <v>3019</v>
      </c>
      <c r="D1988" s="156">
        <f t="shared" si="262"/>
        <v>1521.1624999999999</v>
      </c>
      <c r="E1988" s="157">
        <v>14.95</v>
      </c>
      <c r="F1988" s="158"/>
      <c r="G1988" s="52"/>
      <c r="H1988" s="67"/>
      <c r="I1988" s="68">
        <f t="shared" si="263"/>
        <v>0</v>
      </c>
      <c r="J1988" s="11"/>
      <c r="K1988" s="9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</row>
    <row r="1989" spans="1:36" s="183" customFormat="1" x14ac:dyDescent="0.25">
      <c r="A1989" s="64" t="s">
        <v>419</v>
      </c>
      <c r="B1989" s="162" t="s">
        <v>3020</v>
      </c>
      <c r="C1989" s="79" t="s">
        <v>3021</v>
      </c>
      <c r="D1989" s="156">
        <f t="shared" si="262"/>
        <v>2187.625</v>
      </c>
      <c r="E1989" s="157">
        <v>21.5</v>
      </c>
      <c r="F1989" s="158"/>
      <c r="G1989" s="52"/>
      <c r="H1989" s="67"/>
      <c r="I1989" s="68">
        <f t="shared" si="263"/>
        <v>0</v>
      </c>
      <c r="J1989" s="11"/>
      <c r="K1989" s="9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</row>
    <row r="1990" spans="1:36" s="81" customFormat="1" x14ac:dyDescent="0.25">
      <c r="A1990" s="121" t="s">
        <v>419</v>
      </c>
      <c r="B1990" s="216" t="s">
        <v>3022</v>
      </c>
      <c r="C1990" s="134" t="s">
        <v>3023</v>
      </c>
      <c r="D1990" s="270">
        <f t="shared" si="262"/>
        <v>2187.625</v>
      </c>
      <c r="E1990" s="267">
        <v>21.5</v>
      </c>
      <c r="F1990" s="268"/>
      <c r="G1990" s="122"/>
      <c r="H1990" s="269"/>
      <c r="I1990" s="271">
        <f t="shared" si="263"/>
        <v>0</v>
      </c>
      <c r="J1990" s="11"/>
      <c r="K1990" s="9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</row>
    <row r="1991" spans="1:36" s="81" customFormat="1" x14ac:dyDescent="0.25">
      <c r="A1991" s="121" t="s">
        <v>3024</v>
      </c>
      <c r="B1991" s="681" t="s">
        <v>3025</v>
      </c>
      <c r="C1991" s="134" t="s">
        <v>3026</v>
      </c>
      <c r="D1991" s="270">
        <f t="shared" si="262"/>
        <v>1017.5</v>
      </c>
      <c r="E1991" s="267">
        <v>10</v>
      </c>
      <c r="F1991" s="268"/>
      <c r="G1991" s="122"/>
      <c r="H1991" s="269"/>
      <c r="I1991" s="271">
        <f t="shared" si="263"/>
        <v>0</v>
      </c>
      <c r="J1991" s="11"/>
      <c r="K1991" s="9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</row>
    <row r="1992" spans="1:36" s="183" customFormat="1" x14ac:dyDescent="0.25">
      <c r="A1992" s="121" t="s">
        <v>26</v>
      </c>
      <c r="B1992" s="216" t="s">
        <v>122</v>
      </c>
      <c r="C1992" s="134" t="s">
        <v>3027</v>
      </c>
      <c r="D1992" s="270">
        <f>F1992*$F$58</f>
        <v>3202.5</v>
      </c>
      <c r="E1992" s="267"/>
      <c r="F1992" s="268">
        <v>30</v>
      </c>
      <c r="G1992" s="122"/>
      <c r="H1992" s="269"/>
      <c r="I1992" s="271">
        <f t="shared" si="263"/>
        <v>0</v>
      </c>
      <c r="J1992" s="77"/>
      <c r="K1992" s="9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</row>
    <row r="1993" spans="1:36" s="183" customFormat="1" x14ac:dyDescent="0.25">
      <c r="A1993" s="64" t="s">
        <v>161</v>
      </c>
      <c r="B1993" s="162" t="s">
        <v>3028</v>
      </c>
      <c r="C1993" s="79" t="s">
        <v>3029</v>
      </c>
      <c r="D1993" s="156">
        <f>E1993*E58</f>
        <v>1012.4124999999999</v>
      </c>
      <c r="E1993" s="157">
        <v>9.9499999999999993</v>
      </c>
      <c r="F1993" s="158"/>
      <c r="G1993" s="52"/>
      <c r="H1993" s="67"/>
      <c r="I1993" s="68">
        <f t="shared" si="263"/>
        <v>0</v>
      </c>
      <c r="J1993" s="77"/>
      <c r="K1993" s="9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</row>
    <row r="1994" spans="1:36" s="81" customFormat="1" x14ac:dyDescent="0.25">
      <c r="A1994" s="64" t="s">
        <v>26</v>
      </c>
      <c r="B1994" s="162" t="s">
        <v>3030</v>
      </c>
      <c r="C1994" s="79" t="s">
        <v>3031</v>
      </c>
      <c r="D1994" s="156">
        <f>E1994*E58</f>
        <v>1170.125</v>
      </c>
      <c r="E1994" s="157">
        <v>11.5</v>
      </c>
      <c r="F1994" s="158"/>
      <c r="G1994" s="52"/>
      <c r="H1994" s="67"/>
      <c r="I1994" s="68">
        <f>D1994*H1994</f>
        <v>0</v>
      </c>
      <c r="J1994" s="11"/>
      <c r="K1994" s="9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</row>
    <row r="1995" spans="1:36" s="81" customFormat="1" x14ac:dyDescent="0.25">
      <c r="A1995" s="121" t="s">
        <v>437</v>
      </c>
      <c r="B1995" s="216" t="s">
        <v>3032</v>
      </c>
      <c r="C1995" s="134" t="s">
        <v>3033</v>
      </c>
      <c r="D1995" s="270">
        <f>E1995*E58</f>
        <v>3968.25</v>
      </c>
      <c r="E1995" s="273">
        <v>39</v>
      </c>
      <c r="F1995" s="268"/>
      <c r="G1995" s="122"/>
      <c r="H1995" s="269"/>
      <c r="I1995" s="271">
        <f>H1995*D1995</f>
        <v>0</v>
      </c>
      <c r="J1995" s="11"/>
      <c r="K1995" s="9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</row>
    <row r="1996" spans="1:36" s="183" customFormat="1" x14ac:dyDescent="0.25">
      <c r="A1996" s="64" t="s">
        <v>2878</v>
      </c>
      <c r="B1996" s="162" t="s">
        <v>3034</v>
      </c>
      <c r="C1996" s="79" t="s">
        <v>3035</v>
      </c>
      <c r="D1996" s="156">
        <f>E1996*E58</f>
        <v>6969.875</v>
      </c>
      <c r="E1996" s="157">
        <v>68.5</v>
      </c>
      <c r="F1996" s="158"/>
      <c r="G1996" s="52"/>
      <c r="H1996" s="67"/>
      <c r="I1996" s="68">
        <f>D1996*H1996</f>
        <v>0</v>
      </c>
      <c r="J1996" s="11"/>
      <c r="K1996" s="9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</row>
    <row r="1997" spans="1:36" s="183" customFormat="1" x14ac:dyDescent="0.25">
      <c r="A1997" s="64" t="s">
        <v>161</v>
      </c>
      <c r="B1997" s="162" t="s">
        <v>3036</v>
      </c>
      <c r="C1997" s="79" t="s">
        <v>3037</v>
      </c>
      <c r="D1997" s="156">
        <f>E1997*E58</f>
        <v>407</v>
      </c>
      <c r="E1997" s="157">
        <v>4</v>
      </c>
      <c r="F1997" s="158"/>
      <c r="G1997" s="52"/>
      <c r="H1997" s="67"/>
      <c r="I1997" s="68">
        <f>H1997*D1997</f>
        <v>0</v>
      </c>
      <c r="J1997" s="11"/>
      <c r="K1997" s="9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</row>
    <row r="1998" spans="1:36" s="81" customFormat="1" ht="26.4" x14ac:dyDescent="0.25">
      <c r="A1998" s="64" t="s">
        <v>419</v>
      </c>
      <c r="B1998" s="162" t="s">
        <v>3038</v>
      </c>
      <c r="C1998" s="79" t="s">
        <v>3039</v>
      </c>
      <c r="D1998" s="156">
        <f>E1998*E58</f>
        <v>763.125</v>
      </c>
      <c r="E1998" s="157">
        <v>7.5</v>
      </c>
      <c r="F1998" s="158"/>
      <c r="G1998" s="52"/>
      <c r="H1998" s="67"/>
      <c r="I1998" s="68">
        <f>D1998*H1998</f>
        <v>0</v>
      </c>
      <c r="J1998" s="77"/>
      <c r="K1998" s="9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</row>
    <row r="1999" spans="1:36" s="183" customFormat="1" x14ac:dyDescent="0.25">
      <c r="A1999" s="121" t="s">
        <v>437</v>
      </c>
      <c r="B1999" s="216" t="s">
        <v>3040</v>
      </c>
      <c r="C1999" s="134" t="s">
        <v>3041</v>
      </c>
      <c r="D1999" s="270">
        <f>E1999*E58</f>
        <v>712.25</v>
      </c>
      <c r="E1999" s="267">
        <v>7</v>
      </c>
      <c r="F1999" s="268"/>
      <c r="G1999" s="122"/>
      <c r="H1999" s="269"/>
      <c r="I1999" s="271">
        <f t="shared" ref="I1999:I2020" si="264">H1999*D1999</f>
        <v>0</v>
      </c>
      <c r="J1999" s="11"/>
      <c r="K1999" s="9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</row>
    <row r="2000" spans="1:36" s="183" customFormat="1" x14ac:dyDescent="0.25">
      <c r="A2000" s="64" t="s">
        <v>419</v>
      </c>
      <c r="B2000" s="162" t="s">
        <v>3042</v>
      </c>
      <c r="C2000" s="79" t="s">
        <v>3043</v>
      </c>
      <c r="D2000" s="156">
        <f>E2000*E58</f>
        <v>1729.75</v>
      </c>
      <c r="E2000" s="157">
        <v>17</v>
      </c>
      <c r="F2000" s="158"/>
      <c r="G2000" s="52"/>
      <c r="H2000" s="67"/>
      <c r="I2000" s="68">
        <f t="shared" si="264"/>
        <v>0</v>
      </c>
      <c r="J2000" s="11"/>
      <c r="K2000" s="9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</row>
    <row r="2001" spans="1:36" s="183" customFormat="1" ht="26.4" x14ac:dyDescent="0.25">
      <c r="A2001" s="64" t="s">
        <v>419</v>
      </c>
      <c r="B2001" s="162" t="s">
        <v>4832</v>
      </c>
      <c r="C2001" s="79" t="s">
        <v>3044</v>
      </c>
      <c r="D2001" s="156">
        <f>E2001*E58</f>
        <v>2538.6624999999999</v>
      </c>
      <c r="E2001" s="157">
        <v>24.95</v>
      </c>
      <c r="F2001" s="158"/>
      <c r="G2001" s="52"/>
      <c r="H2001" s="67"/>
      <c r="I2001" s="68">
        <f t="shared" si="264"/>
        <v>0</v>
      </c>
      <c r="J2001" s="11"/>
      <c r="K2001" s="9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</row>
    <row r="2002" spans="1:36" s="183" customFormat="1" x14ac:dyDescent="0.25">
      <c r="A2002" s="121" t="s">
        <v>161</v>
      </c>
      <c r="B2002" s="216" t="s">
        <v>3045</v>
      </c>
      <c r="C2002" s="134" t="s">
        <v>3043</v>
      </c>
      <c r="D2002" s="270">
        <f>E2002*$E$58</f>
        <v>976.8</v>
      </c>
      <c r="E2002" s="267">
        <v>9.6</v>
      </c>
      <c r="F2002" s="268"/>
      <c r="G2002" s="122"/>
      <c r="H2002" s="269"/>
      <c r="I2002" s="271">
        <f t="shared" si="264"/>
        <v>0</v>
      </c>
      <c r="J2002" s="11"/>
      <c r="K2002" s="9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</row>
    <row r="2003" spans="1:36" s="183" customFormat="1" ht="26.4" x14ac:dyDescent="0.25">
      <c r="A2003" s="64" t="s">
        <v>437</v>
      </c>
      <c r="B2003" s="162" t="s">
        <v>3046</v>
      </c>
      <c r="C2003" s="79" t="s">
        <v>3047</v>
      </c>
      <c r="D2003" s="156">
        <f>E2003*$E$58</f>
        <v>4884</v>
      </c>
      <c r="E2003" s="157">
        <v>48</v>
      </c>
      <c r="F2003" s="158"/>
      <c r="G2003" s="52"/>
      <c r="H2003" s="67"/>
      <c r="I2003" s="68">
        <f t="shared" si="264"/>
        <v>0</v>
      </c>
      <c r="J2003" s="11"/>
      <c r="K2003" s="9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</row>
    <row r="2004" spans="1:36" s="183" customFormat="1" ht="26.4" x14ac:dyDescent="0.25">
      <c r="A2004" s="121" t="s">
        <v>437</v>
      </c>
      <c r="B2004" s="216" t="s">
        <v>3048</v>
      </c>
      <c r="C2004" s="134" t="s">
        <v>3049</v>
      </c>
      <c r="D2004" s="270">
        <f>E2004*$E$58</f>
        <v>6919</v>
      </c>
      <c r="E2004" s="267">
        <v>68</v>
      </c>
      <c r="F2004" s="268"/>
      <c r="G2004" s="122"/>
      <c r="H2004" s="269"/>
      <c r="I2004" s="271">
        <f t="shared" si="264"/>
        <v>0</v>
      </c>
      <c r="J2004" s="11"/>
      <c r="K2004" s="9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</row>
    <row r="2005" spans="1:36" s="81" customFormat="1" ht="26.4" x14ac:dyDescent="0.25">
      <c r="A2005" s="64" t="s">
        <v>437</v>
      </c>
      <c r="B2005" s="162" t="s">
        <v>3050</v>
      </c>
      <c r="C2005" s="79" t="s">
        <v>3051</v>
      </c>
      <c r="D2005" s="156">
        <f>E2005*$E$58</f>
        <v>6919</v>
      </c>
      <c r="E2005" s="157">
        <v>68</v>
      </c>
      <c r="F2005" s="158"/>
      <c r="G2005" s="52"/>
      <c r="H2005" s="67"/>
      <c r="I2005" s="68">
        <f t="shared" si="264"/>
        <v>0</v>
      </c>
      <c r="J2005" s="11"/>
      <c r="K2005" s="9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</row>
    <row r="2006" spans="1:36" s="183" customFormat="1" x14ac:dyDescent="0.25">
      <c r="A2006" s="64" t="s">
        <v>419</v>
      </c>
      <c r="B2006" s="162" t="s">
        <v>3052</v>
      </c>
      <c r="C2006" s="79" t="s">
        <v>3053</v>
      </c>
      <c r="D2006" s="156">
        <f>E2006*$E$58</f>
        <v>30.524999999999999</v>
      </c>
      <c r="E2006" s="157">
        <v>0.3</v>
      </c>
      <c r="F2006" s="158"/>
      <c r="G2006" s="52"/>
      <c r="H2006" s="67"/>
      <c r="I2006" s="68">
        <f t="shared" si="264"/>
        <v>0</v>
      </c>
      <c r="J2006" s="11"/>
      <c r="K2006" s="9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</row>
    <row r="2007" spans="1:36" x14ac:dyDescent="0.25">
      <c r="A2007" s="55" t="s">
        <v>419</v>
      </c>
      <c r="B2007" s="159" t="s">
        <v>3054</v>
      </c>
      <c r="C2007" s="78" t="s">
        <v>3055</v>
      </c>
      <c r="D2007" s="160">
        <f>E2007*E58</f>
        <v>1119.25</v>
      </c>
      <c r="E2007" s="161">
        <v>11</v>
      </c>
      <c r="F2007" s="18"/>
      <c r="G2007" s="59"/>
      <c r="H2007" s="60"/>
      <c r="I2007" s="61">
        <f t="shared" si="264"/>
        <v>0</v>
      </c>
      <c r="J2007" s="11"/>
    </row>
    <row r="2008" spans="1:36" s="183" customFormat="1" ht="26.4" x14ac:dyDescent="0.25">
      <c r="A2008" s="64" t="s">
        <v>419</v>
      </c>
      <c r="B2008" s="162" t="s">
        <v>3056</v>
      </c>
      <c r="C2008" s="79" t="s">
        <v>3057</v>
      </c>
      <c r="D2008" s="156">
        <f>E2008*E58</f>
        <v>661.375</v>
      </c>
      <c r="E2008" s="157">
        <v>6.5</v>
      </c>
      <c r="F2008" s="158"/>
      <c r="G2008" s="52"/>
      <c r="H2008" s="67"/>
      <c r="I2008" s="68">
        <f t="shared" si="264"/>
        <v>0</v>
      </c>
      <c r="J2008" s="11"/>
      <c r="K2008" s="9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</row>
    <row r="2009" spans="1:36" s="183" customFormat="1" x14ac:dyDescent="0.25">
      <c r="A2009" s="55" t="s">
        <v>437</v>
      </c>
      <c r="B2009" s="159" t="s">
        <v>3058</v>
      </c>
      <c r="C2009" s="78" t="s">
        <v>3059</v>
      </c>
      <c r="D2009" s="160">
        <f>E2009*E58</f>
        <v>773.3</v>
      </c>
      <c r="E2009" s="161">
        <v>7.6</v>
      </c>
      <c r="F2009" s="18"/>
      <c r="G2009" s="59"/>
      <c r="H2009" s="60"/>
      <c r="I2009" s="61">
        <f t="shared" si="264"/>
        <v>0</v>
      </c>
      <c r="J2009" s="11"/>
      <c r="K2009" s="9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</row>
    <row r="2010" spans="1:36" ht="26.4" x14ac:dyDescent="0.25">
      <c r="A2010" s="64" t="s">
        <v>437</v>
      </c>
      <c r="B2010" s="162" t="s">
        <v>3058</v>
      </c>
      <c r="C2010" s="79" t="s">
        <v>3060</v>
      </c>
      <c r="D2010" s="156">
        <f>E2010*E58</f>
        <v>4070</v>
      </c>
      <c r="E2010" s="157">
        <v>40</v>
      </c>
      <c r="F2010" s="158"/>
      <c r="G2010" s="52"/>
      <c r="H2010" s="67"/>
      <c r="I2010" s="68">
        <f t="shared" si="264"/>
        <v>0</v>
      </c>
      <c r="J2010" s="11"/>
    </row>
    <row r="2011" spans="1:36" x14ac:dyDescent="0.25">
      <c r="A2011" s="64" t="s">
        <v>437</v>
      </c>
      <c r="B2011" s="162" t="s">
        <v>3061</v>
      </c>
      <c r="C2011" s="79" t="s">
        <v>3062</v>
      </c>
      <c r="D2011" s="156">
        <f>E2011*E58</f>
        <v>2035</v>
      </c>
      <c r="E2011" s="157">
        <v>20</v>
      </c>
      <c r="F2011" s="158"/>
      <c r="G2011" s="52"/>
      <c r="H2011" s="67"/>
      <c r="I2011" s="68">
        <f t="shared" si="264"/>
        <v>0</v>
      </c>
      <c r="J2011" s="11"/>
    </row>
    <row r="2012" spans="1:36" s="183" customFormat="1" x14ac:dyDescent="0.25">
      <c r="A2012" s="55" t="s">
        <v>437</v>
      </c>
      <c r="B2012" s="159" t="s">
        <v>3063</v>
      </c>
      <c r="C2012" s="78" t="s">
        <v>3064</v>
      </c>
      <c r="D2012" s="179">
        <f>E2012*E58</f>
        <v>152.625</v>
      </c>
      <c r="E2012" s="180">
        <v>1.5</v>
      </c>
      <c r="F2012" s="18"/>
      <c r="G2012" s="59"/>
      <c r="H2012" s="60"/>
      <c r="I2012" s="61">
        <f t="shared" si="264"/>
        <v>0</v>
      </c>
      <c r="J2012" s="11"/>
      <c r="K2012" s="9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</row>
    <row r="2013" spans="1:36" s="183" customFormat="1" x14ac:dyDescent="0.25">
      <c r="A2013" s="64" t="s">
        <v>437</v>
      </c>
      <c r="B2013" s="162" t="s">
        <v>3065</v>
      </c>
      <c r="C2013" s="79" t="s">
        <v>3066</v>
      </c>
      <c r="D2013" s="184">
        <f>E2013*E58</f>
        <v>427.35</v>
      </c>
      <c r="E2013" s="185">
        <v>4.2</v>
      </c>
      <c r="F2013" s="158"/>
      <c r="G2013" s="52"/>
      <c r="H2013" s="67"/>
      <c r="I2013" s="68">
        <f t="shared" si="264"/>
        <v>0</v>
      </c>
      <c r="J2013" s="11"/>
      <c r="K2013" s="9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</row>
    <row r="2014" spans="1:36" x14ac:dyDescent="0.25">
      <c r="A2014" s="55" t="s">
        <v>437</v>
      </c>
      <c r="B2014" s="159" t="s">
        <v>3067</v>
      </c>
      <c r="C2014" s="78" t="s">
        <v>3068</v>
      </c>
      <c r="D2014" s="179">
        <f>E2014*E58</f>
        <v>76.3125</v>
      </c>
      <c r="E2014" s="180">
        <v>0.75</v>
      </c>
      <c r="F2014" s="18"/>
      <c r="G2014" s="59"/>
      <c r="H2014" s="60"/>
      <c r="I2014" s="61">
        <f t="shared" si="264"/>
        <v>0</v>
      </c>
      <c r="J2014" s="11"/>
    </row>
    <row r="2015" spans="1:36" x14ac:dyDescent="0.25">
      <c r="A2015" s="121" t="s">
        <v>437</v>
      </c>
      <c r="B2015" s="216" t="s">
        <v>3069</v>
      </c>
      <c r="C2015" s="134" t="s">
        <v>3070</v>
      </c>
      <c r="D2015" s="270">
        <f>E2015*E58</f>
        <v>101.75</v>
      </c>
      <c r="E2015" s="288">
        <v>1</v>
      </c>
      <c r="F2015" s="268"/>
      <c r="G2015" s="122"/>
      <c r="H2015" s="269"/>
      <c r="I2015" s="271">
        <f t="shared" si="264"/>
        <v>0</v>
      </c>
      <c r="J2015" s="11"/>
    </row>
    <row r="2016" spans="1:36" ht="26.4" x14ac:dyDescent="0.25">
      <c r="A2016" s="55" t="s">
        <v>437</v>
      </c>
      <c r="B2016" s="159" t="s">
        <v>3071</v>
      </c>
      <c r="C2016" s="78" t="s">
        <v>3072</v>
      </c>
      <c r="D2016" s="179">
        <f>E2016*E58</f>
        <v>81.400000000000006</v>
      </c>
      <c r="E2016" s="180">
        <v>0.8</v>
      </c>
      <c r="F2016" s="18"/>
      <c r="G2016" s="59"/>
      <c r="H2016" s="60"/>
      <c r="I2016" s="61">
        <f t="shared" si="264"/>
        <v>0</v>
      </c>
      <c r="J2016" s="11"/>
    </row>
    <row r="2017" spans="1:36" ht="26.4" x14ac:dyDescent="0.25">
      <c r="A2017" s="121" t="s">
        <v>437</v>
      </c>
      <c r="B2017" s="216" t="s">
        <v>3073</v>
      </c>
      <c r="C2017" s="134" t="s">
        <v>3074</v>
      </c>
      <c r="D2017" s="270">
        <f>E2017*E58</f>
        <v>1343.1</v>
      </c>
      <c r="E2017" s="288">
        <v>13.2</v>
      </c>
      <c r="F2017" s="268"/>
      <c r="G2017" s="122"/>
      <c r="H2017" s="269"/>
      <c r="I2017" s="271">
        <f t="shared" si="264"/>
        <v>0</v>
      </c>
      <c r="J2017" s="11"/>
    </row>
    <row r="2018" spans="1:36" x14ac:dyDescent="0.25">
      <c r="A2018" s="85" t="s">
        <v>71</v>
      </c>
      <c r="B2018" s="172" t="s">
        <v>2953</v>
      </c>
      <c r="C2018" s="95" t="s">
        <v>2954</v>
      </c>
      <c r="D2018" s="198">
        <f>E2018*E58</f>
        <v>130.24</v>
      </c>
      <c r="E2018" s="174">
        <v>1.28</v>
      </c>
      <c r="F2018" s="200"/>
      <c r="G2018" s="86"/>
      <c r="H2018" s="123"/>
      <c r="I2018" s="99">
        <f t="shared" si="264"/>
        <v>0</v>
      </c>
      <c r="J2018" s="120"/>
    </row>
    <row r="2019" spans="1:36" x14ac:dyDescent="0.25">
      <c r="A2019" s="83" t="s">
        <v>623</v>
      </c>
      <c r="B2019" s="189" t="s">
        <v>3075</v>
      </c>
      <c r="C2019" s="190" t="s">
        <v>3076</v>
      </c>
      <c r="D2019" s="265">
        <f>E2019*E58</f>
        <v>30.524999999999999</v>
      </c>
      <c r="E2019" s="191">
        <v>0.3</v>
      </c>
      <c r="F2019" s="264"/>
      <c r="G2019" s="84"/>
      <c r="H2019" s="148"/>
      <c r="I2019" s="149">
        <f t="shared" si="264"/>
        <v>0</v>
      </c>
      <c r="J2019" s="11"/>
    </row>
    <row r="2020" spans="1:36" x14ac:dyDescent="0.25">
      <c r="A2020" s="64" t="s">
        <v>419</v>
      </c>
      <c r="B2020" s="162" t="s">
        <v>3077</v>
      </c>
      <c r="C2020" s="95" t="s">
        <v>3078</v>
      </c>
      <c r="D2020" s="156">
        <f>E2020*E58</f>
        <v>30.524999999999999</v>
      </c>
      <c r="E2020" s="157">
        <v>0.3</v>
      </c>
      <c r="F2020" s="158"/>
      <c r="G2020" s="52"/>
      <c r="H2020" s="67"/>
      <c r="I2020" s="68">
        <f t="shared" si="264"/>
        <v>0</v>
      </c>
      <c r="J2020" s="11"/>
    </row>
    <row r="2021" spans="1:36" s="81" customFormat="1" ht="15.6" x14ac:dyDescent="0.25">
      <c r="A2021" s="779" t="s">
        <v>3079</v>
      </c>
      <c r="B2021" s="779"/>
      <c r="C2021" s="779"/>
      <c r="D2021" s="779"/>
      <c r="E2021" s="779"/>
      <c r="F2021" s="779"/>
      <c r="G2021" s="779"/>
      <c r="H2021" s="779"/>
      <c r="I2021" s="779"/>
      <c r="J2021" s="11"/>
      <c r="K2021" s="9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</row>
    <row r="2022" spans="1:36" x14ac:dyDescent="0.25">
      <c r="A2022" s="55" t="s">
        <v>1462</v>
      </c>
      <c r="B2022" s="681" t="s">
        <v>3080</v>
      </c>
      <c r="C2022" s="82" t="s">
        <v>3081</v>
      </c>
      <c r="D2022" s="179">
        <f>E2022*$E$58</f>
        <v>1826.4124999999999</v>
      </c>
      <c r="E2022" s="180">
        <v>17.95</v>
      </c>
      <c r="F2022" s="18"/>
      <c r="G2022" s="59"/>
      <c r="H2022" s="60"/>
      <c r="I2022" s="61">
        <f t="shared" ref="I2022:I2036" si="265">H2022*D2022</f>
        <v>0</v>
      </c>
      <c r="J2022" s="11"/>
    </row>
    <row r="2023" spans="1:36" x14ac:dyDescent="0.25">
      <c r="A2023" s="65" t="s">
        <v>419</v>
      </c>
      <c r="B2023" s="195" t="s">
        <v>3082</v>
      </c>
      <c r="C2023" s="150" t="s">
        <v>3083</v>
      </c>
      <c r="D2023" s="300">
        <f>E2023*E58</f>
        <v>2340.25</v>
      </c>
      <c r="E2023" s="302">
        <v>23</v>
      </c>
      <c r="F2023" s="178"/>
      <c r="G2023" s="91"/>
      <c r="H2023" s="92"/>
      <c r="I2023" s="54">
        <f t="shared" si="265"/>
        <v>0</v>
      </c>
      <c r="J2023" s="11"/>
    </row>
    <row r="2024" spans="1:36" x14ac:dyDescent="0.25">
      <c r="A2024" s="55" t="s">
        <v>437</v>
      </c>
      <c r="B2024" s="159" t="s">
        <v>3084</v>
      </c>
      <c r="C2024" s="82" t="s">
        <v>3085</v>
      </c>
      <c r="D2024" s="179">
        <f>E2024*E58</f>
        <v>1037.8499999999999</v>
      </c>
      <c r="E2024" s="188">
        <v>10.199999999999999</v>
      </c>
      <c r="F2024" s="18"/>
      <c r="G2024" s="59"/>
      <c r="H2024" s="60"/>
      <c r="I2024" s="61">
        <f t="shared" si="265"/>
        <v>0</v>
      </c>
      <c r="J2024" s="11"/>
    </row>
    <row r="2025" spans="1:36" x14ac:dyDescent="0.25">
      <c r="A2025" s="64" t="s">
        <v>419</v>
      </c>
      <c r="B2025" s="162" t="s">
        <v>3086</v>
      </c>
      <c r="C2025" s="144" t="s">
        <v>3087</v>
      </c>
      <c r="D2025" s="184">
        <f>E2025*E58</f>
        <v>1475.375</v>
      </c>
      <c r="E2025" s="185">
        <v>14.5</v>
      </c>
      <c r="F2025" s="158"/>
      <c r="G2025" s="52"/>
      <c r="H2025" s="67"/>
      <c r="I2025" s="68">
        <f t="shared" si="265"/>
        <v>0</v>
      </c>
      <c r="J2025" s="11"/>
    </row>
    <row r="2026" spans="1:36" x14ac:dyDescent="0.25">
      <c r="A2026" s="55" t="s">
        <v>71</v>
      </c>
      <c r="B2026" s="159" t="s">
        <v>3088</v>
      </c>
      <c r="C2026" s="82" t="s">
        <v>3089</v>
      </c>
      <c r="D2026" s="179">
        <f>E2026*$E$58</f>
        <v>1373.625</v>
      </c>
      <c r="E2026" s="180">
        <v>13.5</v>
      </c>
      <c r="F2026" s="18"/>
      <c r="G2026" s="59"/>
      <c r="H2026" s="60"/>
      <c r="I2026" s="61">
        <f t="shared" si="265"/>
        <v>0</v>
      </c>
      <c r="J2026" s="11"/>
    </row>
    <row r="2027" spans="1:36" x14ac:dyDescent="0.25">
      <c r="A2027" s="55" t="s">
        <v>3024</v>
      </c>
      <c r="B2027" s="681" t="s">
        <v>3090</v>
      </c>
      <c r="C2027" s="82" t="s">
        <v>3091</v>
      </c>
      <c r="D2027" s="179">
        <f>E2027*$E$58</f>
        <v>1017.5</v>
      </c>
      <c r="E2027" s="180">
        <v>10</v>
      </c>
      <c r="F2027" s="18"/>
      <c r="G2027" s="59"/>
      <c r="H2027" s="60"/>
      <c r="I2027" s="61">
        <f t="shared" si="265"/>
        <v>0</v>
      </c>
      <c r="J2027" s="11"/>
    </row>
    <row r="2028" spans="1:36" x14ac:dyDescent="0.25">
      <c r="A2028" s="55" t="s">
        <v>71</v>
      </c>
      <c r="B2028" s="681" t="s">
        <v>3092</v>
      </c>
      <c r="C2028" s="82" t="s">
        <v>3093</v>
      </c>
      <c r="D2028" s="179">
        <f>E2028*$E$58</f>
        <v>712.25</v>
      </c>
      <c r="E2028" s="180">
        <v>7</v>
      </c>
      <c r="F2028" s="18"/>
      <c r="G2028" s="59"/>
      <c r="H2028" s="60"/>
      <c r="I2028" s="61">
        <f t="shared" si="265"/>
        <v>0</v>
      </c>
      <c r="J2028" s="11"/>
    </row>
    <row r="2029" spans="1:36" ht="26.4" x14ac:dyDescent="0.25">
      <c r="A2029" s="55" t="s">
        <v>71</v>
      </c>
      <c r="B2029" s="55" t="s">
        <v>3094</v>
      </c>
      <c r="C2029" s="78" t="s">
        <v>3095</v>
      </c>
      <c r="D2029" s="179">
        <f>E2029*$E$58</f>
        <v>1373.625</v>
      </c>
      <c r="E2029" s="180">
        <v>13.5</v>
      </c>
      <c r="F2029" s="18"/>
      <c r="G2029" s="59"/>
      <c r="H2029" s="60"/>
      <c r="I2029" s="61">
        <f t="shared" si="265"/>
        <v>0</v>
      </c>
      <c r="J2029" s="11"/>
    </row>
    <row r="2030" spans="1:36" ht="26.4" x14ac:dyDescent="0.25">
      <c r="A2030" s="55" t="s">
        <v>71</v>
      </c>
      <c r="B2030" s="55" t="s">
        <v>3096</v>
      </c>
      <c r="C2030" s="78" t="s">
        <v>3097</v>
      </c>
      <c r="D2030" s="179">
        <f>E2030*$E$58</f>
        <v>1373.625</v>
      </c>
      <c r="E2030" s="180">
        <v>13.5</v>
      </c>
      <c r="F2030" s="18"/>
      <c r="G2030" s="59"/>
      <c r="H2030" s="60"/>
      <c r="I2030" s="61">
        <f t="shared" si="265"/>
        <v>0</v>
      </c>
      <c r="J2030" s="11"/>
    </row>
    <row r="2031" spans="1:36" ht="26.4" x14ac:dyDescent="0.25">
      <c r="A2031" s="85" t="s">
        <v>801</v>
      </c>
      <c r="B2031" s="172"/>
      <c r="C2031" s="95" t="s">
        <v>3098</v>
      </c>
      <c r="D2031" s="198">
        <f>E2031*E58</f>
        <v>2035</v>
      </c>
      <c r="E2031" s="174">
        <v>20</v>
      </c>
      <c r="F2031" s="200"/>
      <c r="G2031" s="86"/>
      <c r="H2031" s="123"/>
      <c r="I2031" s="99">
        <f t="shared" si="265"/>
        <v>0</v>
      </c>
      <c r="J2031" s="11"/>
    </row>
    <row r="2032" spans="1:36" ht="26.4" x14ac:dyDescent="0.25">
      <c r="A2032" s="83" t="s">
        <v>801</v>
      </c>
      <c r="B2032" s="189"/>
      <c r="C2032" s="190" t="s">
        <v>3099</v>
      </c>
      <c r="D2032" s="265">
        <f>E2032*E58</f>
        <v>2035</v>
      </c>
      <c r="E2032" s="191">
        <v>20</v>
      </c>
      <c r="F2032" s="264"/>
      <c r="G2032" s="84"/>
      <c r="H2032" s="148"/>
      <c r="I2032" s="149">
        <f t="shared" si="265"/>
        <v>0</v>
      </c>
      <c r="J2032" s="11"/>
    </row>
    <row r="2033" spans="1:36" ht="26.4" x14ac:dyDescent="0.25">
      <c r="A2033" s="64" t="s">
        <v>801</v>
      </c>
      <c r="B2033" s="162"/>
      <c r="C2033" s="95" t="s">
        <v>3100</v>
      </c>
      <c r="D2033" s="156">
        <f>E2033*E58</f>
        <v>2035</v>
      </c>
      <c r="E2033" s="157">
        <v>20</v>
      </c>
      <c r="F2033" s="158"/>
      <c r="G2033" s="52"/>
      <c r="H2033" s="67"/>
      <c r="I2033" s="68">
        <f t="shared" si="265"/>
        <v>0</v>
      </c>
      <c r="J2033" s="11"/>
    </row>
    <row r="2034" spans="1:36" x14ac:dyDescent="0.25">
      <c r="A2034" s="64" t="s">
        <v>437</v>
      </c>
      <c r="B2034" s="162" t="s">
        <v>3101</v>
      </c>
      <c r="C2034" s="144" t="s">
        <v>3102</v>
      </c>
      <c r="D2034" s="184">
        <f>E2034*E58</f>
        <v>1587.3</v>
      </c>
      <c r="E2034" s="188">
        <v>15.6</v>
      </c>
      <c r="F2034" s="158"/>
      <c r="G2034" s="52"/>
      <c r="H2034" s="67"/>
      <c r="I2034" s="68">
        <f t="shared" si="265"/>
        <v>0</v>
      </c>
      <c r="J2034" s="11"/>
    </row>
    <row r="2035" spans="1:36" x14ac:dyDescent="0.25">
      <c r="A2035" s="55" t="s">
        <v>437</v>
      </c>
      <c r="B2035" s="159" t="s">
        <v>3103</v>
      </c>
      <c r="C2035" s="82" t="s">
        <v>3104</v>
      </c>
      <c r="D2035" s="179">
        <f>E2035*E58</f>
        <v>1302.4000000000001</v>
      </c>
      <c r="E2035" s="188">
        <v>12.8</v>
      </c>
      <c r="F2035" s="18"/>
      <c r="G2035" s="59"/>
      <c r="H2035" s="60"/>
      <c r="I2035" s="61">
        <f t="shared" si="265"/>
        <v>0</v>
      </c>
      <c r="J2035" s="11"/>
    </row>
    <row r="2036" spans="1:36" s="81" customFormat="1" x14ac:dyDescent="0.25">
      <c r="A2036" s="85" t="s">
        <v>437</v>
      </c>
      <c r="B2036" s="172" t="s">
        <v>3105</v>
      </c>
      <c r="C2036" s="493" t="s">
        <v>3106</v>
      </c>
      <c r="D2036" s="173">
        <f>E2036*E58</f>
        <v>2197.8000000000002</v>
      </c>
      <c r="E2036" s="513">
        <v>21.6</v>
      </c>
      <c r="F2036" s="200"/>
      <c r="G2036" s="86"/>
      <c r="H2036" s="123"/>
      <c r="I2036" s="99">
        <f t="shared" si="265"/>
        <v>0</v>
      </c>
      <c r="J2036" s="11"/>
      <c r="K2036" s="9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</row>
    <row r="2037" spans="1:36" ht="15.6" x14ac:dyDescent="0.25">
      <c r="A2037" s="779" t="s">
        <v>3107</v>
      </c>
      <c r="B2037" s="779"/>
      <c r="C2037" s="779"/>
      <c r="D2037" s="779"/>
      <c r="E2037" s="779"/>
      <c r="F2037" s="779"/>
      <c r="G2037" s="779"/>
      <c r="H2037" s="779"/>
      <c r="I2037" s="779"/>
      <c r="J2037" s="11"/>
    </row>
    <row r="2038" spans="1:36" s="81" customFormat="1" x14ac:dyDescent="0.25">
      <c r="A2038" s="65" t="s">
        <v>419</v>
      </c>
      <c r="B2038" s="195" t="s">
        <v>3108</v>
      </c>
      <c r="C2038" s="78" t="s">
        <v>3109</v>
      </c>
      <c r="D2038" s="300">
        <f>E2038*E58</f>
        <v>1678.875</v>
      </c>
      <c r="E2038" s="514">
        <v>16.5</v>
      </c>
      <c r="F2038" s="167"/>
      <c r="G2038" s="113"/>
      <c r="H2038" s="114"/>
      <c r="I2038" s="115">
        <f t="shared" ref="I2038:I2058" si="266">H2038*D2038</f>
        <v>0</v>
      </c>
      <c r="J2038" s="11"/>
      <c r="K2038" s="9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</row>
    <row r="2039" spans="1:36" s="81" customFormat="1" x14ac:dyDescent="0.25">
      <c r="A2039" s="55" t="s">
        <v>161</v>
      </c>
      <c r="B2039" s="159" t="s">
        <v>3110</v>
      </c>
      <c r="C2039" s="78" t="s">
        <v>3111</v>
      </c>
      <c r="D2039" s="179">
        <f>E2039*E58</f>
        <v>2594.625</v>
      </c>
      <c r="E2039" s="180">
        <v>25.5</v>
      </c>
      <c r="F2039" s="18"/>
      <c r="G2039" s="59"/>
      <c r="H2039" s="60"/>
      <c r="I2039" s="61">
        <f t="shared" si="266"/>
        <v>0</v>
      </c>
      <c r="J2039" s="11"/>
      <c r="K2039" s="9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</row>
    <row r="2040" spans="1:36" x14ac:dyDescent="0.25">
      <c r="A2040" s="64" t="s">
        <v>419</v>
      </c>
      <c r="B2040" s="162" t="s">
        <v>3112</v>
      </c>
      <c r="C2040" s="78" t="s">
        <v>3113</v>
      </c>
      <c r="D2040" s="184">
        <f t="shared" ref="D2040:D2052" si="267">E2040*$E$58</f>
        <v>4934.875</v>
      </c>
      <c r="E2040" s="180">
        <v>48.5</v>
      </c>
      <c r="F2040" s="18"/>
      <c r="G2040" s="59"/>
      <c r="H2040" s="60"/>
      <c r="I2040" s="61">
        <f t="shared" si="266"/>
        <v>0</v>
      </c>
      <c r="J2040" s="11"/>
    </row>
    <row r="2041" spans="1:36" s="81" customFormat="1" x14ac:dyDescent="0.25">
      <c r="A2041" s="64" t="s">
        <v>419</v>
      </c>
      <c r="B2041" s="162" t="s">
        <v>3114</v>
      </c>
      <c r="C2041" s="78" t="s">
        <v>3115</v>
      </c>
      <c r="D2041" s="184">
        <f t="shared" si="267"/>
        <v>4934.875</v>
      </c>
      <c r="E2041" s="180">
        <v>48.5</v>
      </c>
      <c r="F2041" s="18"/>
      <c r="G2041" s="59"/>
      <c r="H2041" s="60"/>
      <c r="I2041" s="61">
        <f t="shared" si="266"/>
        <v>0</v>
      </c>
      <c r="J2041" s="11"/>
      <c r="K2041" s="9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</row>
    <row r="2042" spans="1:36" hidden="1" x14ac:dyDescent="0.25">
      <c r="A2042" s="83" t="s">
        <v>71</v>
      </c>
      <c r="B2042" s="189" t="s">
        <v>4320</v>
      </c>
      <c r="C2042" s="78" t="s">
        <v>4318</v>
      </c>
      <c r="D2042" s="263">
        <f t="shared" si="267"/>
        <v>5850.625</v>
      </c>
      <c r="E2042" s="191">
        <v>57.5</v>
      </c>
      <c r="F2042" s="264"/>
      <c r="G2042" s="84"/>
      <c r="H2042" s="148"/>
      <c r="I2042" s="149">
        <f t="shared" si="266"/>
        <v>0</v>
      </c>
      <c r="J2042" s="11"/>
    </row>
    <row r="2043" spans="1:36" hidden="1" x14ac:dyDescent="0.25">
      <c r="A2043" s="83" t="s">
        <v>71</v>
      </c>
      <c r="B2043" s="189" t="s">
        <v>3116</v>
      </c>
      <c r="C2043" s="78" t="s">
        <v>3117</v>
      </c>
      <c r="D2043" s="263">
        <f t="shared" si="267"/>
        <v>5055.9574999999995</v>
      </c>
      <c r="E2043" s="191">
        <v>49.69</v>
      </c>
      <c r="F2043" s="264"/>
      <c r="G2043" s="84"/>
      <c r="H2043" s="148"/>
      <c r="I2043" s="149">
        <f t="shared" si="266"/>
        <v>0</v>
      </c>
      <c r="J2043" s="11"/>
    </row>
    <row r="2044" spans="1:36" hidden="1" x14ac:dyDescent="0.25">
      <c r="A2044" s="83" t="s">
        <v>71</v>
      </c>
      <c r="B2044" s="189" t="s">
        <v>3118</v>
      </c>
      <c r="C2044" s="78" t="s">
        <v>3119</v>
      </c>
      <c r="D2044" s="263">
        <f t="shared" si="267"/>
        <v>5055.9574999999995</v>
      </c>
      <c r="E2044" s="191">
        <v>49.69</v>
      </c>
      <c r="F2044" s="264"/>
      <c r="G2044" s="84"/>
      <c r="H2044" s="148"/>
      <c r="I2044" s="149">
        <f t="shared" si="266"/>
        <v>0</v>
      </c>
      <c r="J2044" s="11"/>
    </row>
    <row r="2045" spans="1:36" hidden="1" x14ac:dyDescent="0.25">
      <c r="A2045" s="83" t="s">
        <v>71</v>
      </c>
      <c r="B2045" s="189" t="s">
        <v>3120</v>
      </c>
      <c r="C2045" s="78" t="s">
        <v>3121</v>
      </c>
      <c r="D2045" s="263">
        <f t="shared" si="267"/>
        <v>5055.9574999999995</v>
      </c>
      <c r="E2045" s="191">
        <v>49.69</v>
      </c>
      <c r="F2045" s="264"/>
      <c r="G2045" s="84"/>
      <c r="H2045" s="148"/>
      <c r="I2045" s="149">
        <f t="shared" si="266"/>
        <v>0</v>
      </c>
      <c r="J2045" s="11"/>
    </row>
    <row r="2046" spans="1:36" hidden="1" x14ac:dyDescent="0.25">
      <c r="A2046" s="83" t="s">
        <v>71</v>
      </c>
      <c r="B2046" s="189" t="s">
        <v>3122</v>
      </c>
      <c r="C2046" s="78" t="s">
        <v>3123</v>
      </c>
      <c r="D2046" s="263">
        <f t="shared" si="267"/>
        <v>5055.9574999999995</v>
      </c>
      <c r="E2046" s="191">
        <v>49.69</v>
      </c>
      <c r="F2046" s="264"/>
      <c r="G2046" s="84"/>
      <c r="H2046" s="148"/>
      <c r="I2046" s="149">
        <f t="shared" si="266"/>
        <v>0</v>
      </c>
      <c r="J2046" s="11"/>
    </row>
    <row r="2047" spans="1:36" hidden="1" x14ac:dyDescent="0.25">
      <c r="A2047" s="83" t="s">
        <v>71</v>
      </c>
      <c r="B2047" s="189" t="s">
        <v>3124</v>
      </c>
      <c r="C2047" s="78" t="s">
        <v>3125</v>
      </c>
      <c r="D2047" s="263">
        <f t="shared" si="267"/>
        <v>5055.9574999999995</v>
      </c>
      <c r="E2047" s="191">
        <v>49.69</v>
      </c>
      <c r="F2047" s="264"/>
      <c r="G2047" s="84"/>
      <c r="H2047" s="148"/>
      <c r="I2047" s="149">
        <f t="shared" si="266"/>
        <v>0</v>
      </c>
      <c r="J2047" s="11"/>
    </row>
    <row r="2048" spans="1:36" hidden="1" x14ac:dyDescent="0.25">
      <c r="A2048" s="83" t="s">
        <v>71</v>
      </c>
      <c r="B2048" s="189" t="s">
        <v>3126</v>
      </c>
      <c r="C2048" s="78" t="s">
        <v>3127</v>
      </c>
      <c r="D2048" s="263">
        <f t="shared" si="267"/>
        <v>5055.9574999999995</v>
      </c>
      <c r="E2048" s="191">
        <v>49.69</v>
      </c>
      <c r="F2048" s="264"/>
      <c r="G2048" s="84"/>
      <c r="H2048" s="148"/>
      <c r="I2048" s="149">
        <f t="shared" si="266"/>
        <v>0</v>
      </c>
      <c r="J2048" s="11"/>
    </row>
    <row r="2049" spans="1:10" x14ac:dyDescent="0.25">
      <c r="A2049" s="83" t="s">
        <v>71</v>
      </c>
      <c r="B2049" s="189" t="s">
        <v>3128</v>
      </c>
      <c r="C2049" s="78" t="s">
        <v>3129</v>
      </c>
      <c r="D2049" s="263">
        <f t="shared" si="267"/>
        <v>5055.9574999999995</v>
      </c>
      <c r="E2049" s="191">
        <v>49.69</v>
      </c>
      <c r="F2049" s="264"/>
      <c r="G2049" s="84"/>
      <c r="H2049" s="148"/>
      <c r="I2049" s="149">
        <f t="shared" si="266"/>
        <v>0</v>
      </c>
      <c r="J2049" s="11"/>
    </row>
    <row r="2050" spans="1:10" ht="26.4" x14ac:dyDescent="0.25">
      <c r="A2050" s="83" t="s">
        <v>71</v>
      </c>
      <c r="B2050" s="189" t="s">
        <v>4321</v>
      </c>
      <c r="C2050" s="78" t="s">
        <v>4319</v>
      </c>
      <c r="D2050" s="263">
        <f t="shared" si="267"/>
        <v>6766.375</v>
      </c>
      <c r="E2050" s="191">
        <v>66.5</v>
      </c>
      <c r="F2050" s="264"/>
      <c r="G2050" s="84"/>
      <c r="H2050" s="148"/>
      <c r="I2050" s="149">
        <f t="shared" ref="I2050" si="268">H2050*D2050</f>
        <v>0</v>
      </c>
      <c r="J2050" s="11"/>
    </row>
    <row r="2051" spans="1:10" ht="26.4" x14ac:dyDescent="0.25">
      <c r="A2051" s="83" t="s">
        <v>71</v>
      </c>
      <c r="B2051" s="189" t="s">
        <v>3130</v>
      </c>
      <c r="C2051" s="78" t="s">
        <v>3131</v>
      </c>
      <c r="D2051" s="263">
        <f t="shared" si="267"/>
        <v>7305.65</v>
      </c>
      <c r="E2051" s="191">
        <v>71.8</v>
      </c>
      <c r="F2051" s="264"/>
      <c r="G2051" s="84"/>
      <c r="H2051" s="148"/>
      <c r="I2051" s="149">
        <f t="shared" si="266"/>
        <v>0</v>
      </c>
      <c r="J2051" s="11"/>
    </row>
    <row r="2052" spans="1:10" ht="26.4" x14ac:dyDescent="0.25">
      <c r="A2052" s="83" t="s">
        <v>71</v>
      </c>
      <c r="B2052" s="189" t="s">
        <v>3130</v>
      </c>
      <c r="C2052" s="78" t="s">
        <v>3132</v>
      </c>
      <c r="D2052" s="263">
        <f t="shared" si="267"/>
        <v>7305.65</v>
      </c>
      <c r="E2052" s="191">
        <v>71.8</v>
      </c>
      <c r="F2052" s="264"/>
      <c r="G2052" s="84"/>
      <c r="H2052" s="148"/>
      <c r="I2052" s="149">
        <f t="shared" si="266"/>
        <v>0</v>
      </c>
      <c r="J2052" s="11"/>
    </row>
    <row r="2053" spans="1:10" ht="26.4" x14ac:dyDescent="0.25">
      <c r="A2053" s="64" t="s">
        <v>1849</v>
      </c>
      <c r="B2053" s="700" t="s">
        <v>122</v>
      </c>
      <c r="C2053" s="79" t="s">
        <v>3133</v>
      </c>
      <c r="D2053" s="156">
        <f t="shared" ref="D2053:D2058" si="269">F2053*$F$58</f>
        <v>7472.5</v>
      </c>
      <c r="E2053" s="157"/>
      <c r="F2053" s="158">
        <v>70</v>
      </c>
      <c r="G2053" s="52"/>
      <c r="H2053" s="67"/>
      <c r="I2053" s="99">
        <f t="shared" si="266"/>
        <v>0</v>
      </c>
      <c r="J2053" s="11"/>
    </row>
    <row r="2054" spans="1:10" x14ac:dyDescent="0.25">
      <c r="A2054" s="64" t="s">
        <v>1849</v>
      </c>
      <c r="B2054" s="700" t="s">
        <v>122</v>
      </c>
      <c r="C2054" s="79" t="s">
        <v>3134</v>
      </c>
      <c r="D2054" s="156">
        <f t="shared" si="269"/>
        <v>7472.5</v>
      </c>
      <c r="E2054" s="157"/>
      <c r="F2054" s="158">
        <v>70</v>
      </c>
      <c r="G2054" s="52"/>
      <c r="H2054" s="67"/>
      <c r="I2054" s="99">
        <f t="shared" si="266"/>
        <v>0</v>
      </c>
      <c r="J2054" s="11"/>
    </row>
    <row r="2055" spans="1:10" ht="26.4" x14ac:dyDescent="0.25">
      <c r="A2055" s="55" t="s">
        <v>1849</v>
      </c>
      <c r="B2055" s="159" t="s">
        <v>122</v>
      </c>
      <c r="C2055" s="78" t="s">
        <v>3135</v>
      </c>
      <c r="D2055" s="270">
        <f t="shared" si="269"/>
        <v>7472.5</v>
      </c>
      <c r="E2055" s="161"/>
      <c r="F2055" s="18">
        <v>70</v>
      </c>
      <c r="G2055" s="59"/>
      <c r="H2055" s="60"/>
      <c r="I2055" s="149">
        <f t="shared" si="266"/>
        <v>0</v>
      </c>
      <c r="J2055" s="11"/>
    </row>
    <row r="2056" spans="1:10" ht="26.4" x14ac:dyDescent="0.25">
      <c r="A2056" s="64" t="s">
        <v>1849</v>
      </c>
      <c r="B2056" s="700" t="s">
        <v>122</v>
      </c>
      <c r="C2056" s="79" t="s">
        <v>3136</v>
      </c>
      <c r="D2056" s="156">
        <f t="shared" si="269"/>
        <v>7472.5</v>
      </c>
      <c r="E2056" s="157"/>
      <c r="F2056" s="158">
        <v>70</v>
      </c>
      <c r="G2056" s="52"/>
      <c r="H2056" s="67"/>
      <c r="I2056" s="99">
        <f t="shared" si="266"/>
        <v>0</v>
      </c>
      <c r="J2056" s="11"/>
    </row>
    <row r="2057" spans="1:10" x14ac:dyDescent="0.25">
      <c r="A2057" s="83" t="s">
        <v>137</v>
      </c>
      <c r="B2057" s="189" t="s">
        <v>3137</v>
      </c>
      <c r="C2057" s="78" t="s">
        <v>3138</v>
      </c>
      <c r="D2057" s="160">
        <f t="shared" si="269"/>
        <v>6405</v>
      </c>
      <c r="E2057" s="191"/>
      <c r="F2057" s="264">
        <v>60</v>
      </c>
      <c r="G2057" s="84"/>
      <c r="H2057" s="148"/>
      <c r="I2057" s="149">
        <f t="shared" si="266"/>
        <v>0</v>
      </c>
      <c r="J2057" s="11"/>
    </row>
    <row r="2058" spans="1:10" ht="26.4" x14ac:dyDescent="0.25">
      <c r="A2058" s="64" t="s">
        <v>137</v>
      </c>
      <c r="B2058" s="162" t="s">
        <v>3139</v>
      </c>
      <c r="C2058" s="79" t="s">
        <v>3140</v>
      </c>
      <c r="D2058" s="156">
        <f t="shared" si="269"/>
        <v>6405</v>
      </c>
      <c r="E2058" s="185"/>
      <c r="F2058" s="158">
        <v>60</v>
      </c>
      <c r="G2058" s="52"/>
      <c r="H2058" s="67"/>
      <c r="I2058" s="99">
        <f t="shared" si="266"/>
        <v>0</v>
      </c>
      <c r="J2058" s="11"/>
    </row>
    <row r="2059" spans="1:10" ht="15.6" x14ac:dyDescent="0.25">
      <c r="A2059" s="779" t="s">
        <v>3141</v>
      </c>
      <c r="B2059" s="779"/>
      <c r="C2059" s="779"/>
      <c r="D2059" s="779"/>
      <c r="E2059" s="779"/>
      <c r="F2059" s="779"/>
      <c r="G2059" s="779"/>
      <c r="H2059" s="779"/>
      <c r="I2059" s="779"/>
      <c r="J2059" s="11"/>
    </row>
    <row r="2060" spans="1:10" x14ac:dyDescent="0.25">
      <c r="A2060" s="515" t="s">
        <v>419</v>
      </c>
      <c r="B2060" s="516" t="s">
        <v>3142</v>
      </c>
      <c r="C2060" s="517" t="s">
        <v>3143</v>
      </c>
      <c r="D2060" s="518">
        <f>E2060*$E$58</f>
        <v>4064.9125000000004</v>
      </c>
      <c r="E2060" s="519">
        <v>39.950000000000003</v>
      </c>
      <c r="F2060" s="520"/>
      <c r="G2060" s="521"/>
      <c r="H2060" s="522"/>
      <c r="I2060" s="523">
        <f>H2060*D2060</f>
        <v>0</v>
      </c>
      <c r="J2060" s="11"/>
    </row>
    <row r="2061" spans="1:10" ht="26.4" x14ac:dyDescent="0.25">
      <c r="A2061" s="55" t="s">
        <v>71</v>
      </c>
      <c r="B2061" s="159" t="s">
        <v>3144</v>
      </c>
      <c r="C2061" s="78" t="s">
        <v>3145</v>
      </c>
      <c r="D2061" s="179">
        <f>E2061*$E$58</f>
        <v>3047.4124999999999</v>
      </c>
      <c r="E2061" s="180">
        <v>29.95</v>
      </c>
      <c r="F2061" s="18"/>
      <c r="G2061" s="59"/>
      <c r="H2061" s="60"/>
      <c r="I2061" s="61">
        <f>H2061*D2061</f>
        <v>0</v>
      </c>
      <c r="J2061" s="11"/>
    </row>
    <row r="2062" spans="1:10" x14ac:dyDescent="0.25">
      <c r="A2062" s="55" t="s">
        <v>71</v>
      </c>
      <c r="B2062" s="159" t="s">
        <v>3146</v>
      </c>
      <c r="C2062" s="78" t="s">
        <v>3147</v>
      </c>
      <c r="D2062" s="179">
        <f>E2062*$E$58</f>
        <v>5082.4125000000004</v>
      </c>
      <c r="E2062" s="180">
        <v>49.95</v>
      </c>
      <c r="F2062" s="18"/>
      <c r="G2062" s="59"/>
      <c r="H2062" s="60"/>
      <c r="I2062" s="61">
        <f>H2062*D2062</f>
        <v>0</v>
      </c>
      <c r="J2062" s="77"/>
    </row>
    <row r="2063" spans="1:10" ht="15.6" x14ac:dyDescent="0.25">
      <c r="A2063" s="779" t="s">
        <v>3148</v>
      </c>
      <c r="B2063" s="779"/>
      <c r="C2063" s="779"/>
      <c r="D2063" s="779"/>
      <c r="E2063" s="779"/>
      <c r="F2063" s="779"/>
      <c r="G2063" s="779"/>
      <c r="H2063" s="779"/>
      <c r="I2063" s="779"/>
      <c r="J2063" s="11"/>
    </row>
    <row r="2064" spans="1:10" x14ac:dyDescent="0.25">
      <c r="A2064" s="515" t="s">
        <v>35</v>
      </c>
      <c r="B2064" s="516" t="s">
        <v>3149</v>
      </c>
      <c r="C2064" s="517" t="s">
        <v>3150</v>
      </c>
      <c r="D2064" s="518">
        <f t="shared" ref="D2064:D2077" si="270">E2064*$E$58</f>
        <v>96.662499999999994</v>
      </c>
      <c r="E2064" s="519">
        <v>0.95</v>
      </c>
      <c r="F2064" s="520"/>
      <c r="G2064" s="521"/>
      <c r="H2064" s="522"/>
      <c r="I2064" s="523">
        <f>H2064*D2064</f>
        <v>0</v>
      </c>
      <c r="J2064" s="11"/>
    </row>
    <row r="2065" spans="1:36" x14ac:dyDescent="0.25">
      <c r="A2065" s="56" t="s">
        <v>17</v>
      </c>
      <c r="B2065" s="164" t="s">
        <v>3151</v>
      </c>
      <c r="C2065" s="165" t="s">
        <v>3152</v>
      </c>
      <c r="D2065" s="261">
        <f t="shared" si="270"/>
        <v>96.662499999999994</v>
      </c>
      <c r="E2065" s="166">
        <v>0.95</v>
      </c>
      <c r="F2065" s="167"/>
      <c r="G2065" s="113"/>
      <c r="H2065" s="114"/>
      <c r="I2065" s="115">
        <f>H2065*D2065</f>
        <v>0</v>
      </c>
      <c r="J2065" s="11"/>
    </row>
    <row r="2066" spans="1:36" x14ac:dyDescent="0.25">
      <c r="A2066" s="515" t="s">
        <v>17</v>
      </c>
      <c r="B2066" s="516" t="s">
        <v>3153</v>
      </c>
      <c r="C2066" s="517" t="s">
        <v>3154</v>
      </c>
      <c r="D2066" s="518">
        <f t="shared" si="270"/>
        <v>96.662499999999994</v>
      </c>
      <c r="E2066" s="519">
        <v>0.95</v>
      </c>
      <c r="F2066" s="520"/>
      <c r="G2066" s="521"/>
      <c r="H2066" s="522"/>
      <c r="I2066" s="523">
        <f>H2066*D2066</f>
        <v>0</v>
      </c>
      <c r="J2066" s="11"/>
    </row>
    <row r="2067" spans="1:36" x14ac:dyDescent="0.25">
      <c r="A2067" s="515" t="s">
        <v>35</v>
      </c>
      <c r="B2067" s="516" t="s">
        <v>4664</v>
      </c>
      <c r="C2067" s="517" t="s">
        <v>4665</v>
      </c>
      <c r="D2067" s="518">
        <f t="shared" ref="D2067" si="271">E2067*$E$58</f>
        <v>30.524999999999999</v>
      </c>
      <c r="E2067" s="519">
        <v>0.3</v>
      </c>
      <c r="F2067" s="520"/>
      <c r="G2067" s="521"/>
      <c r="H2067" s="522"/>
      <c r="I2067" s="523">
        <f>D2067*H2067</f>
        <v>0</v>
      </c>
      <c r="J2067" s="11"/>
    </row>
    <row r="2068" spans="1:36" x14ac:dyDescent="0.25">
      <c r="A2068" s="56" t="s">
        <v>35</v>
      </c>
      <c r="B2068" s="164" t="s">
        <v>3155</v>
      </c>
      <c r="C2068" s="165" t="s">
        <v>3156</v>
      </c>
      <c r="D2068" s="261">
        <f t="shared" si="270"/>
        <v>30.524999999999999</v>
      </c>
      <c r="E2068" s="166">
        <v>0.3</v>
      </c>
      <c r="F2068" s="167"/>
      <c r="G2068" s="113"/>
      <c r="H2068" s="114"/>
      <c r="I2068" s="115">
        <f>D2068*H2068</f>
        <v>0</v>
      </c>
      <c r="J2068" s="11"/>
    </row>
    <row r="2069" spans="1:36" x14ac:dyDescent="0.25">
      <c r="A2069" s="515" t="s">
        <v>35</v>
      </c>
      <c r="B2069" s="516" t="s">
        <v>3157</v>
      </c>
      <c r="C2069" s="517" t="s">
        <v>3158</v>
      </c>
      <c r="D2069" s="518">
        <f t="shared" si="270"/>
        <v>30.524999999999999</v>
      </c>
      <c r="E2069" s="519">
        <v>0.3</v>
      </c>
      <c r="F2069" s="520"/>
      <c r="G2069" s="521"/>
      <c r="H2069" s="522"/>
      <c r="I2069" s="523">
        <f>D2069*H2069</f>
        <v>0</v>
      </c>
      <c r="J2069" s="11"/>
    </row>
    <row r="2070" spans="1:36" x14ac:dyDescent="0.25">
      <c r="A2070" s="56" t="s">
        <v>35</v>
      </c>
      <c r="B2070" s="164" t="s">
        <v>3159</v>
      </c>
      <c r="C2070" s="165" t="s">
        <v>3160</v>
      </c>
      <c r="D2070" s="261">
        <f t="shared" si="270"/>
        <v>30.524999999999999</v>
      </c>
      <c r="E2070" s="166">
        <v>0.3</v>
      </c>
      <c r="F2070" s="167"/>
      <c r="G2070" s="113"/>
      <c r="H2070" s="114"/>
      <c r="I2070" s="115">
        <f>D2070*H2070</f>
        <v>0</v>
      </c>
      <c r="J2070" s="11"/>
    </row>
    <row r="2071" spans="1:36" s="81" customFormat="1" ht="26.4" x14ac:dyDescent="0.25">
      <c r="A2071" s="515" t="s">
        <v>35</v>
      </c>
      <c r="B2071" s="516" t="s">
        <v>3161</v>
      </c>
      <c r="C2071" s="524" t="s">
        <v>4666</v>
      </c>
      <c r="D2071" s="518">
        <f t="shared" si="270"/>
        <v>203.5</v>
      </c>
      <c r="E2071" s="519">
        <v>2</v>
      </c>
      <c r="F2071" s="520"/>
      <c r="G2071" s="521"/>
      <c r="H2071" s="522"/>
      <c r="I2071" s="523">
        <f>D2071*H2071</f>
        <v>0</v>
      </c>
      <c r="J2071" s="11"/>
      <c r="K2071" s="9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</row>
    <row r="2072" spans="1:36" s="81" customFormat="1" x14ac:dyDescent="0.25">
      <c r="A2072" s="515" t="s">
        <v>17</v>
      </c>
      <c r="B2072" s="516" t="s">
        <v>3162</v>
      </c>
      <c r="C2072" s="517" t="s">
        <v>3163</v>
      </c>
      <c r="D2072" s="518">
        <f t="shared" si="270"/>
        <v>55.962500000000006</v>
      </c>
      <c r="E2072" s="519">
        <v>0.55000000000000004</v>
      </c>
      <c r="F2072" s="520"/>
      <c r="G2072" s="521"/>
      <c r="H2072" s="522"/>
      <c r="I2072" s="523">
        <f>H2072*D2072</f>
        <v>0</v>
      </c>
      <c r="J2072" s="11"/>
      <c r="K2072" s="9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</row>
    <row r="2073" spans="1:36" s="81" customFormat="1" x14ac:dyDescent="0.25">
      <c r="A2073" s="56" t="s">
        <v>35</v>
      </c>
      <c r="B2073" s="164" t="s">
        <v>3164</v>
      </c>
      <c r="C2073" s="165" t="s">
        <v>3165</v>
      </c>
      <c r="D2073" s="261">
        <f t="shared" si="270"/>
        <v>30.524999999999999</v>
      </c>
      <c r="E2073" s="166">
        <v>0.3</v>
      </c>
      <c r="F2073" s="167"/>
      <c r="G2073" s="113"/>
      <c r="H2073" s="114"/>
      <c r="I2073" s="115">
        <f>D2073*H2073</f>
        <v>0</v>
      </c>
      <c r="J2073" s="11"/>
      <c r="K2073" s="9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</row>
    <row r="2074" spans="1:36" s="81" customFormat="1" x14ac:dyDescent="0.25">
      <c r="A2074" s="515" t="s">
        <v>35</v>
      </c>
      <c r="B2074" s="516" t="s">
        <v>3166</v>
      </c>
      <c r="C2074" s="517" t="s">
        <v>3167</v>
      </c>
      <c r="D2074" s="518">
        <f t="shared" si="270"/>
        <v>30.524999999999999</v>
      </c>
      <c r="E2074" s="519">
        <v>0.3</v>
      </c>
      <c r="F2074" s="520"/>
      <c r="G2074" s="521"/>
      <c r="H2074" s="522"/>
      <c r="I2074" s="523">
        <f>D2074*H2074</f>
        <v>0</v>
      </c>
      <c r="J2074" s="11"/>
      <c r="K2074" s="9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</row>
    <row r="2075" spans="1:36" s="81" customFormat="1" x14ac:dyDescent="0.25">
      <c r="A2075" s="56" t="s">
        <v>35</v>
      </c>
      <c r="B2075" s="164" t="s">
        <v>3168</v>
      </c>
      <c r="C2075" s="165" t="s">
        <v>3169</v>
      </c>
      <c r="D2075" s="261">
        <f t="shared" si="270"/>
        <v>30.524999999999999</v>
      </c>
      <c r="E2075" s="166">
        <v>0.3</v>
      </c>
      <c r="F2075" s="167"/>
      <c r="G2075" s="113"/>
      <c r="H2075" s="114"/>
      <c r="I2075" s="115">
        <f>D2075*H2075</f>
        <v>0</v>
      </c>
      <c r="J2075" s="11"/>
      <c r="K2075" s="9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</row>
    <row r="2076" spans="1:36" s="81" customFormat="1" x14ac:dyDescent="0.25">
      <c r="A2076" s="515" t="s">
        <v>35</v>
      </c>
      <c r="B2076" s="516" t="s">
        <v>3170</v>
      </c>
      <c r="C2076" s="517" t="s">
        <v>3171</v>
      </c>
      <c r="D2076" s="518">
        <f t="shared" si="270"/>
        <v>30.524999999999999</v>
      </c>
      <c r="E2076" s="519">
        <v>0.3</v>
      </c>
      <c r="F2076" s="520"/>
      <c r="G2076" s="521"/>
      <c r="H2076" s="522"/>
      <c r="I2076" s="523">
        <f>D2076*H2076</f>
        <v>0</v>
      </c>
      <c r="J2076" s="11"/>
      <c r="K2076" s="9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</row>
    <row r="2077" spans="1:36" ht="26.4" x14ac:dyDescent="0.25">
      <c r="A2077" s="56" t="s">
        <v>35</v>
      </c>
      <c r="B2077" s="164" t="s">
        <v>3172</v>
      </c>
      <c r="C2077" s="57" t="s">
        <v>3173</v>
      </c>
      <c r="D2077" s="261">
        <f t="shared" si="270"/>
        <v>407</v>
      </c>
      <c r="E2077" s="166">
        <v>4</v>
      </c>
      <c r="F2077" s="167"/>
      <c r="G2077" s="113"/>
      <c r="H2077" s="114"/>
      <c r="I2077" s="115">
        <f>D2077*H2077</f>
        <v>0</v>
      </c>
      <c r="J2077" s="11"/>
    </row>
    <row r="2078" spans="1:36" s="81" customFormat="1" x14ac:dyDescent="0.25">
      <c r="A2078" s="65" t="s">
        <v>437</v>
      </c>
      <c r="B2078" s="195" t="s">
        <v>3174</v>
      </c>
      <c r="C2078" s="150" t="s">
        <v>3175</v>
      </c>
      <c r="D2078" s="196">
        <f>E2078*E58</f>
        <v>529.1</v>
      </c>
      <c r="E2078" s="197">
        <v>5.2</v>
      </c>
      <c r="F2078" s="178"/>
      <c r="G2078" s="91"/>
      <c r="H2078" s="92"/>
      <c r="I2078" s="54">
        <f t="shared" ref="I2078:I2085" si="272">H2078*D2078</f>
        <v>0</v>
      </c>
      <c r="J2078" s="11"/>
      <c r="K2078" s="9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</row>
    <row r="2079" spans="1:36" s="81" customFormat="1" x14ac:dyDescent="0.25">
      <c r="A2079" s="55" t="s">
        <v>437</v>
      </c>
      <c r="B2079" s="159" t="s">
        <v>3176</v>
      </c>
      <c r="C2079" s="82" t="s">
        <v>3177</v>
      </c>
      <c r="D2079" s="160">
        <f>E2079*E58</f>
        <v>549.45000000000005</v>
      </c>
      <c r="E2079" s="161">
        <v>5.4</v>
      </c>
      <c r="F2079" s="18"/>
      <c r="G2079" s="59"/>
      <c r="H2079" s="60"/>
      <c r="I2079" s="61">
        <f t="shared" si="272"/>
        <v>0</v>
      </c>
      <c r="J2079" s="11"/>
      <c r="K2079" s="9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</row>
    <row r="2080" spans="1:36" s="81" customFormat="1" x14ac:dyDescent="0.25">
      <c r="A2080" s="64" t="s">
        <v>437</v>
      </c>
      <c r="B2080" s="162" t="s">
        <v>3178</v>
      </c>
      <c r="C2080" s="144" t="s">
        <v>3179</v>
      </c>
      <c r="D2080" s="156">
        <f>E2080*$E$58</f>
        <v>549.45000000000005</v>
      </c>
      <c r="E2080" s="157">
        <v>5.4</v>
      </c>
      <c r="F2080" s="158"/>
      <c r="G2080" s="52"/>
      <c r="H2080" s="67"/>
      <c r="I2080" s="68">
        <f t="shared" si="272"/>
        <v>0</v>
      </c>
      <c r="J2080" s="11"/>
      <c r="K2080" s="9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</row>
    <row r="2081" spans="1:36" s="81" customFormat="1" x14ac:dyDescent="0.25">
      <c r="A2081" s="55" t="s">
        <v>489</v>
      </c>
      <c r="B2081" s="159" t="s">
        <v>3180</v>
      </c>
      <c r="C2081" s="82" t="s">
        <v>3181</v>
      </c>
      <c r="D2081" s="160">
        <f>E2081*E58</f>
        <v>228.9375</v>
      </c>
      <c r="E2081" s="161">
        <v>2.25</v>
      </c>
      <c r="F2081" s="18"/>
      <c r="G2081" s="59"/>
      <c r="H2081" s="60"/>
      <c r="I2081" s="61">
        <f t="shared" si="272"/>
        <v>0</v>
      </c>
      <c r="J2081" s="11"/>
      <c r="K2081" s="9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</row>
    <row r="2082" spans="1:36" s="81" customFormat="1" x14ac:dyDescent="0.25">
      <c r="A2082" s="64" t="s">
        <v>3182</v>
      </c>
      <c r="B2082" s="64" t="s">
        <v>3183</v>
      </c>
      <c r="C2082" s="144" t="s">
        <v>3184</v>
      </c>
      <c r="D2082" s="156">
        <f>E2082*$E$58</f>
        <v>303.21499999999997</v>
      </c>
      <c r="E2082" s="157">
        <v>2.98</v>
      </c>
      <c r="F2082" s="158"/>
      <c r="G2082" s="52"/>
      <c r="H2082" s="67"/>
      <c r="I2082" s="68">
        <f t="shared" si="272"/>
        <v>0</v>
      </c>
      <c r="J2082" s="11"/>
      <c r="K2082" s="9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</row>
    <row r="2083" spans="1:36" x14ac:dyDescent="0.25">
      <c r="A2083" s="64" t="s">
        <v>3182</v>
      </c>
      <c r="B2083" s="162" t="s">
        <v>3185</v>
      </c>
      <c r="C2083" s="144" t="s">
        <v>3186</v>
      </c>
      <c r="D2083" s="156">
        <f>E2083*$E$58</f>
        <v>151.60749999999999</v>
      </c>
      <c r="E2083" s="157">
        <v>1.49</v>
      </c>
      <c r="F2083" s="158"/>
      <c r="G2083" s="52"/>
      <c r="H2083" s="67"/>
      <c r="I2083" s="68">
        <f t="shared" si="272"/>
        <v>0</v>
      </c>
      <c r="J2083" s="11"/>
    </row>
    <row r="2084" spans="1:36" x14ac:dyDescent="0.25">
      <c r="A2084" s="64" t="s">
        <v>3187</v>
      </c>
      <c r="B2084" s="162" t="s">
        <v>3188</v>
      </c>
      <c r="C2084" s="144" t="s">
        <v>3189</v>
      </c>
      <c r="D2084" s="156">
        <f>E2084*$E$58</f>
        <v>330.6875</v>
      </c>
      <c r="E2084" s="157">
        <v>3.25</v>
      </c>
      <c r="F2084" s="158"/>
      <c r="G2084" s="52"/>
      <c r="H2084" s="67"/>
      <c r="I2084" s="68">
        <f t="shared" si="272"/>
        <v>0</v>
      </c>
      <c r="J2084" s="11"/>
    </row>
    <row r="2085" spans="1:36" x14ac:dyDescent="0.25">
      <c r="A2085" s="55" t="s">
        <v>489</v>
      </c>
      <c r="B2085" s="159" t="s">
        <v>3190</v>
      </c>
      <c r="C2085" s="82" t="s">
        <v>3191</v>
      </c>
      <c r="D2085" s="160">
        <f>E2085*E58</f>
        <v>330.6875</v>
      </c>
      <c r="E2085" s="161">
        <v>3.25</v>
      </c>
      <c r="F2085" s="18"/>
      <c r="G2085" s="59"/>
      <c r="H2085" s="60"/>
      <c r="I2085" s="61">
        <f t="shared" si="272"/>
        <v>0</v>
      </c>
      <c r="J2085" s="11"/>
    </row>
    <row r="2086" spans="1:36" x14ac:dyDescent="0.25">
      <c r="A2086" s="64" t="s">
        <v>3182</v>
      </c>
      <c r="B2086" s="162" t="s">
        <v>4727</v>
      </c>
      <c r="C2086" s="144" t="s">
        <v>4726</v>
      </c>
      <c r="D2086" s="156">
        <f>E2086*$E$58</f>
        <v>346.96750000000003</v>
      </c>
      <c r="E2086" s="157">
        <v>3.41</v>
      </c>
      <c r="F2086" s="158"/>
      <c r="G2086" s="52"/>
      <c r="H2086" s="67"/>
      <c r="I2086" s="68">
        <f t="shared" ref="I2086" si="273">H2086*D2086</f>
        <v>0</v>
      </c>
      <c r="J2086" s="11"/>
    </row>
    <row r="2087" spans="1:36" x14ac:dyDescent="0.25">
      <c r="A2087" s="64" t="s">
        <v>373</v>
      </c>
      <c r="B2087" s="162" t="s">
        <v>3192</v>
      </c>
      <c r="C2087" s="144" t="s">
        <v>3193</v>
      </c>
      <c r="D2087" s="156">
        <f>F2087*$F$58</f>
        <v>53.375</v>
      </c>
      <c r="E2087" s="157"/>
      <c r="F2087" s="158">
        <v>0.5</v>
      </c>
      <c r="G2087" s="52"/>
      <c r="H2087" s="67"/>
      <c r="I2087" s="68">
        <f>D2087*H2087</f>
        <v>0</v>
      </c>
      <c r="J2087" s="11"/>
    </row>
    <row r="2088" spans="1:36" s="81" customFormat="1" x14ac:dyDescent="0.25">
      <c r="A2088" s="64" t="s">
        <v>373</v>
      </c>
      <c r="B2088" s="162" t="s">
        <v>3194</v>
      </c>
      <c r="C2088" s="144" t="s">
        <v>3195</v>
      </c>
      <c r="D2088" s="156">
        <f>F2088*$F$58</f>
        <v>854</v>
      </c>
      <c r="E2088" s="157"/>
      <c r="F2088" s="158">
        <v>8</v>
      </c>
      <c r="G2088" s="52"/>
      <c r="H2088" s="67"/>
      <c r="I2088" s="68">
        <f>D2088*H2088</f>
        <v>0</v>
      </c>
      <c r="J2088" s="11"/>
      <c r="K2088" s="9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</row>
    <row r="2089" spans="1:36" x14ac:dyDescent="0.25">
      <c r="A2089" s="55" t="s">
        <v>1462</v>
      </c>
      <c r="B2089" s="159" t="s">
        <v>3196</v>
      </c>
      <c r="C2089" s="82" t="s">
        <v>3197</v>
      </c>
      <c r="D2089" s="160">
        <f>E2089*E58</f>
        <v>401.91250000000002</v>
      </c>
      <c r="E2089" s="161">
        <v>3.95</v>
      </c>
      <c r="F2089" s="18"/>
      <c r="G2089" s="59"/>
      <c r="H2089" s="60"/>
      <c r="I2089" s="61">
        <f>H2089*D2089</f>
        <v>0</v>
      </c>
      <c r="J2089" s="11"/>
    </row>
    <row r="2090" spans="1:36" x14ac:dyDescent="0.25">
      <c r="A2090" s="55" t="s">
        <v>71</v>
      </c>
      <c r="B2090" s="159" t="s">
        <v>3198</v>
      </c>
      <c r="C2090" s="82" t="s">
        <v>3199</v>
      </c>
      <c r="D2090" s="160">
        <f>E2090*E58</f>
        <v>453.80500000000001</v>
      </c>
      <c r="E2090" s="161">
        <v>4.46</v>
      </c>
      <c r="F2090" s="18"/>
      <c r="G2090" s="59"/>
      <c r="H2090" s="60"/>
      <c r="I2090" s="61">
        <f>H2090*D2090</f>
        <v>0</v>
      </c>
      <c r="J2090" s="11"/>
    </row>
    <row r="2091" spans="1:36" x14ac:dyDescent="0.25">
      <c r="A2091" s="55" t="s">
        <v>71</v>
      </c>
      <c r="B2091" s="159" t="s">
        <v>3200</v>
      </c>
      <c r="C2091" s="82" t="s">
        <v>3201</v>
      </c>
      <c r="D2091" s="160">
        <f>E2091*E58</f>
        <v>453.80500000000001</v>
      </c>
      <c r="E2091" s="161">
        <v>4.46</v>
      </c>
      <c r="F2091" s="18"/>
      <c r="G2091" s="59"/>
      <c r="H2091" s="60"/>
      <c r="I2091" s="61">
        <f>H2091*D2091</f>
        <v>0</v>
      </c>
      <c r="J2091" s="11"/>
    </row>
    <row r="2092" spans="1:36" x14ac:dyDescent="0.25">
      <c r="A2092" s="83" t="s">
        <v>71</v>
      </c>
      <c r="B2092" s="189" t="s">
        <v>3202</v>
      </c>
      <c r="C2092" s="145" t="s">
        <v>3203</v>
      </c>
      <c r="D2092" s="265">
        <f>E2092*E58</f>
        <v>453.80500000000001</v>
      </c>
      <c r="E2092" s="266">
        <v>4.46</v>
      </c>
      <c r="F2092" s="264"/>
      <c r="G2092" s="84"/>
      <c r="H2092" s="148"/>
      <c r="I2092" s="149">
        <f>H2092*D2092</f>
        <v>0</v>
      </c>
      <c r="J2092" s="11"/>
    </row>
    <row r="2093" spans="1:36" x14ac:dyDescent="0.25">
      <c r="A2093" s="55" t="s">
        <v>20</v>
      </c>
      <c r="B2093" s="159" t="s">
        <v>3204</v>
      </c>
      <c r="C2093" s="82" t="s">
        <v>3205</v>
      </c>
      <c r="D2093" s="160">
        <f>E2093*E58</f>
        <v>127.1875</v>
      </c>
      <c r="E2093" s="161">
        <v>1.25</v>
      </c>
      <c r="F2093" s="18"/>
      <c r="G2093" s="59"/>
      <c r="H2093" s="60"/>
      <c r="I2093" s="61">
        <f>H2093*D2093</f>
        <v>0</v>
      </c>
      <c r="J2093" s="11"/>
    </row>
    <row r="2094" spans="1:36" s="81" customFormat="1" x14ac:dyDescent="0.25">
      <c r="A2094" s="64" t="s">
        <v>419</v>
      </c>
      <c r="B2094" s="162" t="s">
        <v>3206</v>
      </c>
      <c r="C2094" s="144" t="s">
        <v>3207</v>
      </c>
      <c r="D2094" s="156">
        <f>E2094*$E$58</f>
        <v>356.125</v>
      </c>
      <c r="E2094" s="157">
        <v>3.5</v>
      </c>
      <c r="F2094" s="158"/>
      <c r="G2094" s="52"/>
      <c r="H2094" s="67"/>
      <c r="I2094" s="68">
        <f>D2094*H2094</f>
        <v>0</v>
      </c>
      <c r="J2094" s="11"/>
      <c r="K2094" s="9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  <c r="W2094" s="7"/>
      <c r="X2094" s="7"/>
      <c r="Y2094" s="7"/>
      <c r="Z2094" s="7"/>
      <c r="AA2094" s="7"/>
      <c r="AB2094" s="7"/>
      <c r="AC2094" s="7"/>
      <c r="AD2094" s="7"/>
      <c r="AE2094" s="7"/>
      <c r="AF2094" s="7"/>
      <c r="AG2094" s="7"/>
      <c r="AH2094" s="7"/>
      <c r="AI2094" s="7"/>
      <c r="AJ2094" s="7"/>
    </row>
    <row r="2095" spans="1:36" s="81" customFormat="1" ht="15.6" x14ac:dyDescent="0.25">
      <c r="A2095" s="779" t="s">
        <v>3208</v>
      </c>
      <c r="B2095" s="779"/>
      <c r="C2095" s="779"/>
      <c r="D2095" s="779"/>
      <c r="E2095" s="779"/>
      <c r="F2095" s="779"/>
      <c r="G2095" s="779"/>
      <c r="H2095" s="779"/>
      <c r="I2095" s="779"/>
      <c r="J2095" s="11"/>
      <c r="K2095" s="9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  <c r="W2095" s="7"/>
      <c r="X2095" s="7"/>
      <c r="Y2095" s="7"/>
      <c r="Z2095" s="7"/>
      <c r="AA2095" s="7"/>
      <c r="AB2095" s="7"/>
      <c r="AC2095" s="7"/>
      <c r="AD2095" s="7"/>
      <c r="AE2095" s="7"/>
      <c r="AF2095" s="7"/>
      <c r="AG2095" s="7"/>
      <c r="AH2095" s="7"/>
      <c r="AI2095" s="7"/>
      <c r="AJ2095" s="7"/>
    </row>
    <row r="2096" spans="1:36" s="81" customFormat="1" x14ac:dyDescent="0.25">
      <c r="A2096" s="65" t="s">
        <v>20</v>
      </c>
      <c r="B2096" s="195" t="s">
        <v>3209</v>
      </c>
      <c r="C2096" s="150" t="s">
        <v>3210</v>
      </c>
      <c r="D2096" s="196">
        <f t="shared" ref="D2096:D2102" si="274">E2096*$E$58</f>
        <v>100.7325</v>
      </c>
      <c r="E2096" s="197">
        <v>0.99</v>
      </c>
      <c r="F2096" s="178"/>
      <c r="G2096" s="91"/>
      <c r="H2096" s="92"/>
      <c r="I2096" s="54">
        <f t="shared" ref="I2096:I2117" si="275">H2096*D2096</f>
        <v>0</v>
      </c>
      <c r="J2096" s="11"/>
      <c r="K2096" s="9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  <c r="W2096" s="7"/>
      <c r="X2096" s="7"/>
      <c r="Y2096" s="7"/>
      <c r="Z2096" s="7"/>
      <c r="AA2096" s="7"/>
      <c r="AB2096" s="7"/>
      <c r="AC2096" s="7"/>
      <c r="AD2096" s="7"/>
      <c r="AE2096" s="7"/>
      <c r="AF2096" s="7"/>
      <c r="AG2096" s="7"/>
      <c r="AH2096" s="7"/>
      <c r="AI2096" s="7"/>
      <c r="AJ2096" s="7"/>
    </row>
    <row r="2097" spans="1:36" s="81" customFormat="1" x14ac:dyDescent="0.25">
      <c r="A2097" s="56" t="s">
        <v>419</v>
      </c>
      <c r="B2097" s="164" t="s">
        <v>3211</v>
      </c>
      <c r="C2097" s="165" t="s">
        <v>3212</v>
      </c>
      <c r="D2097" s="261">
        <f t="shared" si="274"/>
        <v>122.1</v>
      </c>
      <c r="E2097" s="166">
        <v>1.2</v>
      </c>
      <c r="F2097" s="167"/>
      <c r="G2097" s="113"/>
      <c r="H2097" s="114"/>
      <c r="I2097" s="115">
        <f t="shared" si="275"/>
        <v>0</v>
      </c>
      <c r="J2097" s="11"/>
      <c r="K2097" s="9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  <c r="W2097" s="7"/>
      <c r="X2097" s="7"/>
      <c r="Y2097" s="7"/>
      <c r="Z2097" s="7"/>
      <c r="AA2097" s="7"/>
      <c r="AB2097" s="7"/>
      <c r="AC2097" s="7"/>
      <c r="AD2097" s="7"/>
      <c r="AE2097" s="7"/>
      <c r="AF2097" s="7"/>
      <c r="AG2097" s="7"/>
      <c r="AH2097" s="7"/>
      <c r="AI2097" s="7"/>
      <c r="AJ2097" s="7"/>
    </row>
    <row r="2098" spans="1:36" s="81" customFormat="1" x14ac:dyDescent="0.25">
      <c r="A2098" s="65" t="s">
        <v>419</v>
      </c>
      <c r="B2098" s="195" t="s">
        <v>3213</v>
      </c>
      <c r="C2098" s="150" t="s">
        <v>3214</v>
      </c>
      <c r="D2098" s="196">
        <f t="shared" si="274"/>
        <v>712.25</v>
      </c>
      <c r="E2098" s="197">
        <v>7</v>
      </c>
      <c r="F2098" s="178"/>
      <c r="G2098" s="91"/>
      <c r="H2098" s="92"/>
      <c r="I2098" s="54">
        <f t="shared" si="275"/>
        <v>0</v>
      </c>
      <c r="J2098" s="11"/>
      <c r="K2098" s="9"/>
      <c r="L2098" s="7"/>
      <c r="M2098" s="7"/>
      <c r="N2098" s="7"/>
      <c r="O2098" s="7"/>
      <c r="P2098" s="7"/>
      <c r="Q2098" s="7"/>
      <c r="R2098" s="7"/>
      <c r="S2098" s="7"/>
      <c r="T2098" s="7"/>
      <c r="U2098" s="7"/>
      <c r="V2098" s="7"/>
      <c r="W2098" s="7"/>
      <c r="X2098" s="7"/>
      <c r="Y2098" s="7"/>
      <c r="Z2098" s="7"/>
      <c r="AA2098" s="7"/>
      <c r="AB2098" s="7"/>
      <c r="AC2098" s="7"/>
      <c r="AD2098" s="7"/>
      <c r="AE2098" s="7"/>
      <c r="AF2098" s="7"/>
      <c r="AG2098" s="7"/>
      <c r="AH2098" s="7"/>
      <c r="AI2098" s="7"/>
      <c r="AJ2098" s="7"/>
    </row>
    <row r="2099" spans="1:36" s="81" customFormat="1" x14ac:dyDescent="0.25">
      <c r="A2099" s="56" t="s">
        <v>419</v>
      </c>
      <c r="B2099" s="164" t="s">
        <v>3215</v>
      </c>
      <c r="C2099" s="165" t="s">
        <v>3216</v>
      </c>
      <c r="D2099" s="261">
        <f t="shared" si="274"/>
        <v>122.1</v>
      </c>
      <c r="E2099" s="166">
        <v>1.2</v>
      </c>
      <c r="F2099" s="167"/>
      <c r="G2099" s="113"/>
      <c r="H2099" s="114"/>
      <c r="I2099" s="115">
        <f t="shared" si="275"/>
        <v>0</v>
      </c>
      <c r="J2099" s="11"/>
      <c r="K2099" s="9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  <c r="W2099" s="7"/>
      <c r="X2099" s="7"/>
      <c r="Y2099" s="7"/>
      <c r="Z2099" s="7"/>
      <c r="AA2099" s="7"/>
      <c r="AB2099" s="7"/>
      <c r="AC2099" s="7"/>
      <c r="AD2099" s="7"/>
      <c r="AE2099" s="7"/>
      <c r="AF2099" s="7"/>
      <c r="AG2099" s="7"/>
      <c r="AH2099" s="7"/>
      <c r="AI2099" s="7"/>
      <c r="AJ2099" s="7"/>
    </row>
    <row r="2100" spans="1:36" s="81" customFormat="1" x14ac:dyDescent="0.25">
      <c r="A2100" s="65" t="s">
        <v>419</v>
      </c>
      <c r="B2100" s="195" t="s">
        <v>3217</v>
      </c>
      <c r="C2100" s="150" t="s">
        <v>3218</v>
      </c>
      <c r="D2100" s="196">
        <f t="shared" si="274"/>
        <v>712.25</v>
      </c>
      <c r="E2100" s="197">
        <v>7</v>
      </c>
      <c r="F2100" s="178"/>
      <c r="G2100" s="91"/>
      <c r="H2100" s="92"/>
      <c r="I2100" s="54">
        <f t="shared" si="275"/>
        <v>0</v>
      </c>
      <c r="J2100" s="11"/>
      <c r="K2100" s="9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  <c r="W2100" s="7"/>
      <c r="X2100" s="7"/>
      <c r="Y2100" s="7"/>
      <c r="Z2100" s="7"/>
      <c r="AA2100" s="7"/>
      <c r="AB2100" s="7"/>
      <c r="AC2100" s="7"/>
      <c r="AD2100" s="7"/>
      <c r="AE2100" s="7"/>
      <c r="AF2100" s="7"/>
      <c r="AG2100" s="7"/>
      <c r="AH2100" s="7"/>
      <c r="AI2100" s="7"/>
      <c r="AJ2100" s="7"/>
    </row>
    <row r="2101" spans="1:36" s="81" customFormat="1" x14ac:dyDescent="0.25">
      <c r="A2101" s="56" t="s">
        <v>419</v>
      </c>
      <c r="B2101" s="164" t="s">
        <v>3219</v>
      </c>
      <c r="C2101" s="165" t="s">
        <v>3220</v>
      </c>
      <c r="D2101" s="261">
        <f t="shared" si="274"/>
        <v>122.1</v>
      </c>
      <c r="E2101" s="166">
        <v>1.2</v>
      </c>
      <c r="F2101" s="167"/>
      <c r="G2101" s="113"/>
      <c r="H2101" s="114"/>
      <c r="I2101" s="115">
        <f t="shared" si="275"/>
        <v>0</v>
      </c>
      <c r="J2101" s="11"/>
      <c r="K2101" s="9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  <c r="W2101" s="7"/>
      <c r="X2101" s="7"/>
      <c r="Y2101" s="7"/>
      <c r="Z2101" s="7"/>
      <c r="AA2101" s="7"/>
      <c r="AB2101" s="7"/>
      <c r="AC2101" s="7"/>
      <c r="AD2101" s="7"/>
      <c r="AE2101" s="7"/>
      <c r="AF2101" s="7"/>
      <c r="AG2101" s="7"/>
      <c r="AH2101" s="7"/>
      <c r="AI2101" s="7"/>
      <c r="AJ2101" s="7"/>
    </row>
    <row r="2102" spans="1:36" s="81" customFormat="1" x14ac:dyDescent="0.25">
      <c r="A2102" s="65" t="s">
        <v>419</v>
      </c>
      <c r="B2102" s="195" t="s">
        <v>3221</v>
      </c>
      <c r="C2102" s="150" t="s">
        <v>3222</v>
      </c>
      <c r="D2102" s="196">
        <f t="shared" si="274"/>
        <v>712.25</v>
      </c>
      <c r="E2102" s="197">
        <v>7</v>
      </c>
      <c r="F2102" s="178"/>
      <c r="G2102" s="91"/>
      <c r="H2102" s="92"/>
      <c r="I2102" s="54">
        <f t="shared" si="275"/>
        <v>0</v>
      </c>
      <c r="J2102" s="11"/>
      <c r="K2102" s="9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  <c r="W2102" s="7"/>
      <c r="X2102" s="7"/>
      <c r="Y2102" s="7"/>
      <c r="Z2102" s="7"/>
      <c r="AA2102" s="7"/>
      <c r="AB2102" s="7"/>
      <c r="AC2102" s="7"/>
      <c r="AD2102" s="7"/>
      <c r="AE2102" s="7"/>
      <c r="AF2102" s="7"/>
      <c r="AG2102" s="7"/>
      <c r="AH2102" s="7"/>
      <c r="AI2102" s="7"/>
      <c r="AJ2102" s="7"/>
    </row>
    <row r="2103" spans="1:36" s="81" customFormat="1" x14ac:dyDescent="0.25">
      <c r="A2103" s="56" t="s">
        <v>419</v>
      </c>
      <c r="B2103" s="164" t="s">
        <v>3223</v>
      </c>
      <c r="C2103" s="165" t="s">
        <v>3224</v>
      </c>
      <c r="D2103" s="261">
        <f>E2103*E58</f>
        <v>119.0475</v>
      </c>
      <c r="E2103" s="166">
        <v>1.17</v>
      </c>
      <c r="F2103" s="167"/>
      <c r="G2103" s="113"/>
      <c r="H2103" s="114"/>
      <c r="I2103" s="115">
        <f t="shared" si="275"/>
        <v>0</v>
      </c>
      <c r="J2103" s="11"/>
      <c r="K2103" s="9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  <c r="W2103" s="7"/>
      <c r="X2103" s="7"/>
      <c r="Y2103" s="7"/>
      <c r="Z2103" s="7"/>
      <c r="AA2103" s="7"/>
      <c r="AB2103" s="7"/>
      <c r="AC2103" s="7"/>
      <c r="AD2103" s="7"/>
      <c r="AE2103" s="7"/>
      <c r="AF2103" s="7"/>
      <c r="AG2103" s="7"/>
      <c r="AH2103" s="7"/>
      <c r="AI2103" s="7"/>
      <c r="AJ2103" s="7"/>
    </row>
    <row r="2104" spans="1:36" x14ac:dyDescent="0.25">
      <c r="A2104" s="65" t="s">
        <v>1647</v>
      </c>
      <c r="B2104" s="195" t="s">
        <v>3225</v>
      </c>
      <c r="C2104" s="150" t="s">
        <v>3226</v>
      </c>
      <c r="D2104" s="196">
        <f>E2104*E58</f>
        <v>295.07499999999999</v>
      </c>
      <c r="E2104" s="197">
        <v>2.9</v>
      </c>
      <c r="F2104" s="178"/>
      <c r="G2104" s="91"/>
      <c r="H2104" s="92"/>
      <c r="I2104" s="54">
        <f t="shared" si="275"/>
        <v>0</v>
      </c>
      <c r="J2104" s="11"/>
    </row>
    <row r="2105" spans="1:36" s="81" customFormat="1" x14ac:dyDescent="0.25">
      <c r="A2105" s="65" t="s">
        <v>35</v>
      </c>
      <c r="B2105" s="195" t="s">
        <v>3227</v>
      </c>
      <c r="C2105" s="144" t="s">
        <v>3228</v>
      </c>
      <c r="D2105" s="196">
        <f>E2105*E58</f>
        <v>142.44999999999999</v>
      </c>
      <c r="E2105" s="197">
        <v>1.4</v>
      </c>
      <c r="F2105" s="178"/>
      <c r="G2105" s="91"/>
      <c r="H2105" s="92"/>
      <c r="I2105" s="54">
        <f t="shared" si="275"/>
        <v>0</v>
      </c>
      <c r="J2105" s="11"/>
      <c r="K2105" s="9"/>
      <c r="L2105" s="7"/>
      <c r="M2105" s="7"/>
      <c r="N2105" s="7"/>
      <c r="O2105" s="7"/>
      <c r="P2105" s="7"/>
      <c r="Q2105" s="7"/>
      <c r="R2105" s="7"/>
      <c r="S2105" s="7"/>
      <c r="T2105" s="7"/>
      <c r="U2105" s="7"/>
      <c r="V2105" s="7"/>
      <c r="W2105" s="7"/>
      <c r="X2105" s="7"/>
      <c r="Y2105" s="7"/>
      <c r="Z2105" s="7"/>
      <c r="AA2105" s="7"/>
      <c r="AB2105" s="7"/>
      <c r="AC2105" s="7"/>
      <c r="AD2105" s="7"/>
      <c r="AE2105" s="7"/>
      <c r="AF2105" s="7"/>
      <c r="AG2105" s="7"/>
      <c r="AH2105" s="7"/>
      <c r="AI2105" s="7"/>
      <c r="AJ2105" s="7"/>
    </row>
    <row r="2106" spans="1:36" s="81" customFormat="1" x14ac:dyDescent="0.25">
      <c r="A2106" s="55" t="s">
        <v>1767</v>
      </c>
      <c r="B2106" s="159" t="s">
        <v>3229</v>
      </c>
      <c r="C2106" s="82" t="s">
        <v>3230</v>
      </c>
      <c r="D2106" s="160">
        <f>E2106*E58</f>
        <v>183.15</v>
      </c>
      <c r="E2106" s="161">
        <v>1.8</v>
      </c>
      <c r="F2106" s="18"/>
      <c r="G2106" s="59"/>
      <c r="H2106" s="60"/>
      <c r="I2106" s="61">
        <f t="shared" si="275"/>
        <v>0</v>
      </c>
      <c r="J2106" s="525"/>
      <c r="K2106" s="9"/>
      <c r="L2106" s="7"/>
      <c r="M2106" s="7"/>
      <c r="N2106" s="7"/>
      <c r="O2106" s="7"/>
      <c r="P2106" s="7"/>
      <c r="Q2106" s="7"/>
      <c r="R2106" s="7"/>
      <c r="S2106" s="7"/>
      <c r="T2106" s="7"/>
      <c r="U2106" s="7"/>
      <c r="V2106" s="7"/>
      <c r="W2106" s="7"/>
      <c r="X2106" s="7"/>
      <c r="Y2106" s="7"/>
      <c r="Z2106" s="7"/>
      <c r="AA2106" s="7"/>
      <c r="AB2106" s="7"/>
      <c r="AC2106" s="7"/>
      <c r="AD2106" s="7"/>
      <c r="AE2106" s="7"/>
      <c r="AF2106" s="7"/>
      <c r="AG2106" s="7"/>
      <c r="AH2106" s="7"/>
      <c r="AI2106" s="7"/>
      <c r="AJ2106" s="7"/>
    </row>
    <row r="2107" spans="1:36" x14ac:dyDescent="0.25">
      <c r="A2107" s="64" t="s">
        <v>71</v>
      </c>
      <c r="B2107" s="162" t="s">
        <v>3231</v>
      </c>
      <c r="C2107" s="144" t="s">
        <v>3232</v>
      </c>
      <c r="D2107" s="156">
        <f>E2107*E58</f>
        <v>201.465</v>
      </c>
      <c r="E2107" s="157">
        <v>1.98</v>
      </c>
      <c r="F2107" s="158"/>
      <c r="G2107" s="52"/>
      <c r="H2107" s="67"/>
      <c r="I2107" s="68">
        <f t="shared" si="275"/>
        <v>0</v>
      </c>
      <c r="J2107" s="11"/>
    </row>
    <row r="2108" spans="1:36" s="81" customFormat="1" x14ac:dyDescent="0.25">
      <c r="A2108" s="64" t="s">
        <v>71</v>
      </c>
      <c r="B2108" s="162" t="s">
        <v>3233</v>
      </c>
      <c r="C2108" s="144" t="s">
        <v>3232</v>
      </c>
      <c r="D2108" s="156">
        <f>E2108*E58</f>
        <v>233.00749999999999</v>
      </c>
      <c r="E2108" s="157">
        <v>2.29</v>
      </c>
      <c r="F2108" s="158"/>
      <c r="G2108" s="52"/>
      <c r="H2108" s="67"/>
      <c r="I2108" s="68">
        <f t="shared" si="275"/>
        <v>0</v>
      </c>
      <c r="J2108" s="11"/>
      <c r="K2108" s="9"/>
      <c r="L2108" s="7"/>
      <c r="M2108" s="7"/>
      <c r="N2108" s="7"/>
      <c r="O2108" s="7"/>
      <c r="P2108" s="7"/>
      <c r="Q2108" s="7"/>
      <c r="R2108" s="7"/>
      <c r="S2108" s="7"/>
      <c r="T2108" s="7"/>
      <c r="U2108" s="7"/>
      <c r="V2108" s="7"/>
      <c r="W2108" s="7"/>
      <c r="X2108" s="7"/>
      <c r="Y2108" s="7"/>
      <c r="Z2108" s="7"/>
      <c r="AA2108" s="7"/>
      <c r="AB2108" s="7"/>
      <c r="AC2108" s="7"/>
      <c r="AD2108" s="7"/>
      <c r="AE2108" s="7"/>
      <c r="AF2108" s="7"/>
      <c r="AG2108" s="7"/>
      <c r="AH2108" s="7"/>
      <c r="AI2108" s="7"/>
      <c r="AJ2108" s="7"/>
    </row>
    <row r="2109" spans="1:36" x14ac:dyDescent="0.25">
      <c r="A2109" s="55" t="s">
        <v>437</v>
      </c>
      <c r="B2109" s="159" t="s">
        <v>3234</v>
      </c>
      <c r="C2109" s="82" t="s">
        <v>3235</v>
      </c>
      <c r="D2109" s="160">
        <f>E2109*E58</f>
        <v>254.375</v>
      </c>
      <c r="E2109" s="273">
        <v>2.5</v>
      </c>
      <c r="F2109" s="18"/>
      <c r="G2109" s="59"/>
      <c r="H2109" s="60"/>
      <c r="I2109" s="61">
        <f t="shared" si="275"/>
        <v>0</v>
      </c>
      <c r="J2109" s="11"/>
    </row>
    <row r="2110" spans="1:36" x14ac:dyDescent="0.25">
      <c r="A2110" s="64" t="s">
        <v>437</v>
      </c>
      <c r="B2110" s="162" t="s">
        <v>3236</v>
      </c>
      <c r="C2110" s="144" t="s">
        <v>3235</v>
      </c>
      <c r="D2110" s="156">
        <f>E2110*E58</f>
        <v>274.72500000000002</v>
      </c>
      <c r="E2110" s="273">
        <v>2.7</v>
      </c>
      <c r="F2110" s="158"/>
      <c r="G2110" s="52"/>
      <c r="H2110" s="67"/>
      <c r="I2110" s="68">
        <f t="shared" si="275"/>
        <v>0</v>
      </c>
      <c r="J2110" s="11"/>
    </row>
    <row r="2111" spans="1:36" x14ac:dyDescent="0.25">
      <c r="A2111" s="55" t="s">
        <v>437</v>
      </c>
      <c r="B2111" s="159" t="s">
        <v>3237</v>
      </c>
      <c r="C2111" s="82" t="s">
        <v>3238</v>
      </c>
      <c r="D2111" s="179">
        <f>E2111*$E$58</f>
        <v>407</v>
      </c>
      <c r="E2111" s="161">
        <v>4</v>
      </c>
      <c r="F2111" s="18"/>
      <c r="G2111" s="59"/>
      <c r="H2111" s="60"/>
      <c r="I2111" s="61">
        <f t="shared" si="275"/>
        <v>0</v>
      </c>
      <c r="J2111" s="11"/>
    </row>
    <row r="2112" spans="1:36" x14ac:dyDescent="0.25">
      <c r="A2112" s="55" t="s">
        <v>164</v>
      </c>
      <c r="B2112" s="159" t="s">
        <v>3239</v>
      </c>
      <c r="C2112" s="82" t="s">
        <v>3240</v>
      </c>
      <c r="D2112" s="179">
        <f>E2112*$E$58</f>
        <v>457.875</v>
      </c>
      <c r="E2112" s="161">
        <v>4.5</v>
      </c>
      <c r="F2112" s="18"/>
      <c r="G2112" s="59"/>
      <c r="H2112" s="60"/>
      <c r="I2112" s="61">
        <f t="shared" si="275"/>
        <v>0</v>
      </c>
      <c r="J2112" s="11"/>
    </row>
    <row r="2113" spans="1:36" s="81" customFormat="1" x14ac:dyDescent="0.25">
      <c r="A2113" s="55" t="s">
        <v>437</v>
      </c>
      <c r="B2113" s="159" t="s">
        <v>3241</v>
      </c>
      <c r="C2113" s="82" t="s">
        <v>3242</v>
      </c>
      <c r="D2113" s="179">
        <f>E2113*$E$58</f>
        <v>569.79999999999995</v>
      </c>
      <c r="E2113" s="273">
        <v>5.6</v>
      </c>
      <c r="F2113" s="18"/>
      <c r="G2113" s="59"/>
      <c r="H2113" s="60"/>
      <c r="I2113" s="61">
        <f t="shared" si="275"/>
        <v>0</v>
      </c>
      <c r="J2113" s="11"/>
      <c r="K2113" s="9"/>
      <c r="L2113" s="7"/>
      <c r="M2113" s="7"/>
      <c r="N2113" s="7"/>
      <c r="O2113" s="7"/>
      <c r="P2113" s="7"/>
      <c r="Q2113" s="7"/>
      <c r="R2113" s="7"/>
      <c r="S2113" s="7"/>
      <c r="T2113" s="7"/>
      <c r="U2113" s="7"/>
      <c r="V2113" s="7"/>
      <c r="W2113" s="7"/>
      <c r="X2113" s="7"/>
      <c r="Y2113" s="7"/>
      <c r="Z2113" s="7"/>
      <c r="AA2113" s="7"/>
      <c r="AB2113" s="7"/>
      <c r="AC2113" s="7"/>
      <c r="AD2113" s="7"/>
      <c r="AE2113" s="7"/>
      <c r="AF2113" s="7"/>
      <c r="AG2113" s="7"/>
      <c r="AH2113" s="7"/>
      <c r="AI2113" s="7"/>
      <c r="AJ2113" s="7"/>
    </row>
    <row r="2114" spans="1:36" x14ac:dyDescent="0.25">
      <c r="A2114" s="64" t="s">
        <v>3243</v>
      </c>
      <c r="B2114" s="700" t="s">
        <v>4585</v>
      </c>
      <c r="C2114" s="144" t="s">
        <v>3244</v>
      </c>
      <c r="D2114" s="179">
        <f>E2114*$E$58</f>
        <v>557.59</v>
      </c>
      <c r="E2114" s="157">
        <v>5.48</v>
      </c>
      <c r="F2114" s="158"/>
      <c r="G2114" s="52"/>
      <c r="H2114" s="67"/>
      <c r="I2114" s="61">
        <f t="shared" si="275"/>
        <v>0</v>
      </c>
      <c r="J2114" s="11"/>
    </row>
    <row r="2115" spans="1:36" s="81" customFormat="1" x14ac:dyDescent="0.25">
      <c r="A2115" s="64" t="s">
        <v>1462</v>
      </c>
      <c r="B2115" s="162" t="s">
        <v>3245</v>
      </c>
      <c r="C2115" s="144" t="s">
        <v>3246</v>
      </c>
      <c r="D2115" s="156">
        <f>E2115*E58</f>
        <v>506.71500000000003</v>
      </c>
      <c r="E2115" s="273">
        <v>4.9800000000000004</v>
      </c>
      <c r="F2115" s="158"/>
      <c r="G2115" s="52"/>
      <c r="H2115" s="67"/>
      <c r="I2115" s="68">
        <f t="shared" si="275"/>
        <v>0</v>
      </c>
      <c r="J2115" s="11"/>
      <c r="K2115" s="9"/>
      <c r="L2115" s="7"/>
      <c r="M2115" s="7"/>
      <c r="N2115" s="7"/>
      <c r="O2115" s="7"/>
      <c r="P2115" s="7"/>
      <c r="Q2115" s="7"/>
      <c r="R2115" s="7"/>
      <c r="S2115" s="7"/>
      <c r="T2115" s="7"/>
      <c r="U2115" s="7"/>
      <c r="V2115" s="7"/>
      <c r="W2115" s="7"/>
      <c r="X2115" s="7"/>
      <c r="Y2115" s="7"/>
      <c r="Z2115" s="7"/>
      <c r="AA2115" s="7"/>
      <c r="AB2115" s="7"/>
      <c r="AC2115" s="7"/>
      <c r="AD2115" s="7"/>
      <c r="AE2115" s="7"/>
      <c r="AF2115" s="7"/>
      <c r="AG2115" s="7"/>
      <c r="AH2115" s="7"/>
      <c r="AI2115" s="7"/>
      <c r="AJ2115" s="7"/>
    </row>
    <row r="2116" spans="1:36" x14ac:dyDescent="0.25">
      <c r="A2116" s="55" t="s">
        <v>1462</v>
      </c>
      <c r="B2116" s="159" t="s">
        <v>3247</v>
      </c>
      <c r="C2116" s="82" t="s">
        <v>3248</v>
      </c>
      <c r="D2116" s="160">
        <f>E2116*E58</f>
        <v>506.71500000000003</v>
      </c>
      <c r="E2116" s="273">
        <v>4.9800000000000004</v>
      </c>
      <c r="F2116" s="18"/>
      <c r="G2116" s="59"/>
      <c r="H2116" s="60"/>
      <c r="I2116" s="61">
        <f t="shared" si="275"/>
        <v>0</v>
      </c>
      <c r="J2116" s="11"/>
    </row>
    <row r="2117" spans="1:36" x14ac:dyDescent="0.25">
      <c r="A2117" s="85" t="s">
        <v>1462</v>
      </c>
      <c r="B2117" s="172" t="s">
        <v>3249</v>
      </c>
      <c r="C2117" s="493" t="s">
        <v>3250</v>
      </c>
      <c r="D2117" s="198">
        <f>E2117*E58</f>
        <v>506.71500000000003</v>
      </c>
      <c r="E2117" s="273">
        <v>4.9800000000000004</v>
      </c>
      <c r="F2117" s="200"/>
      <c r="G2117" s="86"/>
      <c r="H2117" s="123"/>
      <c r="I2117" s="99">
        <f t="shared" si="275"/>
        <v>0</v>
      </c>
      <c r="J2117" s="11"/>
    </row>
    <row r="2118" spans="1:36" ht="15.6" x14ac:dyDescent="0.25">
      <c r="A2118" s="779" t="s">
        <v>3251</v>
      </c>
      <c r="B2118" s="779"/>
      <c r="C2118" s="779"/>
      <c r="D2118" s="779"/>
      <c r="E2118" s="779"/>
      <c r="F2118" s="779"/>
      <c r="G2118" s="779"/>
      <c r="H2118" s="779"/>
      <c r="I2118" s="779"/>
      <c r="J2118" s="11"/>
    </row>
    <row r="2119" spans="1:36" x14ac:dyDescent="0.25">
      <c r="A2119" s="65" t="s">
        <v>35</v>
      </c>
      <c r="B2119" s="195" t="s">
        <v>3252</v>
      </c>
      <c r="C2119" s="150" t="s">
        <v>3253</v>
      </c>
      <c r="D2119" s="196">
        <f>E2119*$E$58</f>
        <v>407</v>
      </c>
      <c r="E2119" s="197">
        <v>4</v>
      </c>
      <c r="F2119" s="178"/>
      <c r="G2119" s="91"/>
      <c r="H2119" s="92"/>
      <c r="I2119" s="54">
        <f>H2119*D2119</f>
        <v>0</v>
      </c>
      <c r="J2119" s="11"/>
    </row>
    <row r="2120" spans="1:36" s="81" customFormat="1" x14ac:dyDescent="0.25">
      <c r="A2120" s="56" t="s">
        <v>35</v>
      </c>
      <c r="B2120" s="164" t="s">
        <v>3254</v>
      </c>
      <c r="C2120" s="165" t="s">
        <v>3255</v>
      </c>
      <c r="D2120" s="261">
        <f>E2120*$E$58</f>
        <v>407</v>
      </c>
      <c r="E2120" s="166">
        <v>4</v>
      </c>
      <c r="F2120" s="167"/>
      <c r="G2120" s="113"/>
      <c r="H2120" s="114"/>
      <c r="I2120" s="115">
        <f>H2120*D2120</f>
        <v>0</v>
      </c>
      <c r="J2120" s="11"/>
      <c r="K2120" s="9"/>
      <c r="L2120" s="7"/>
      <c r="M2120" s="7"/>
      <c r="N2120" s="7"/>
      <c r="O2120" s="7"/>
      <c r="P2120" s="7"/>
      <c r="Q2120" s="7"/>
      <c r="R2120" s="7"/>
      <c r="S2120" s="7"/>
      <c r="T2120" s="7"/>
      <c r="U2120" s="7"/>
      <c r="V2120" s="7"/>
      <c r="W2120" s="7"/>
      <c r="X2120" s="7"/>
      <c r="Y2120" s="7"/>
      <c r="Z2120" s="7"/>
      <c r="AA2120" s="7"/>
      <c r="AB2120" s="7"/>
      <c r="AC2120" s="7"/>
      <c r="AD2120" s="7"/>
      <c r="AE2120" s="7"/>
      <c r="AF2120" s="7"/>
      <c r="AG2120" s="7"/>
      <c r="AH2120" s="7"/>
      <c r="AI2120" s="7"/>
      <c r="AJ2120" s="7"/>
    </row>
    <row r="2121" spans="1:36" s="81" customFormat="1" ht="15.6" x14ac:dyDescent="0.25">
      <c r="A2121" s="779" t="s">
        <v>3256</v>
      </c>
      <c r="B2121" s="779"/>
      <c r="C2121" s="779"/>
      <c r="D2121" s="779"/>
      <c r="E2121" s="779"/>
      <c r="F2121" s="779"/>
      <c r="G2121" s="779"/>
      <c r="H2121" s="779"/>
      <c r="I2121" s="779"/>
      <c r="J2121" s="11"/>
      <c r="K2121" s="9"/>
      <c r="L2121" s="7"/>
      <c r="M2121" s="7"/>
      <c r="N2121" s="7"/>
      <c r="O2121" s="7"/>
      <c r="P2121" s="7"/>
      <c r="Q2121" s="7"/>
      <c r="R2121" s="7"/>
      <c r="S2121" s="7"/>
      <c r="T2121" s="7"/>
      <c r="U2121" s="7"/>
      <c r="V2121" s="7"/>
      <c r="W2121" s="7"/>
      <c r="X2121" s="7"/>
      <c r="Y2121" s="7"/>
      <c r="Z2121" s="7"/>
      <c r="AA2121" s="7"/>
      <c r="AB2121" s="7"/>
      <c r="AC2121" s="7"/>
      <c r="AD2121" s="7"/>
      <c r="AE2121" s="7"/>
      <c r="AF2121" s="7"/>
      <c r="AG2121" s="7"/>
      <c r="AH2121" s="7"/>
      <c r="AI2121" s="7"/>
      <c r="AJ2121" s="7"/>
    </row>
    <row r="2122" spans="1:36" s="81" customFormat="1" x14ac:dyDescent="0.25">
      <c r="A2122" s="64" t="s">
        <v>28</v>
      </c>
      <c r="B2122" s="162" t="s">
        <v>3257</v>
      </c>
      <c r="C2122" s="144" t="s">
        <v>3258</v>
      </c>
      <c r="D2122" s="184">
        <f t="shared" ref="D2122:D2138" si="276">E2122*$E$58</f>
        <v>66.137500000000003</v>
      </c>
      <c r="E2122" s="306">
        <v>0.65</v>
      </c>
      <c r="F2122" s="158"/>
      <c r="G2122" s="52"/>
      <c r="H2122" s="67"/>
      <c r="I2122" s="68">
        <f t="shared" ref="I2122:I2148" si="277">H2122*D2122</f>
        <v>0</v>
      </c>
      <c r="J2122" s="11"/>
      <c r="K2122" s="9"/>
      <c r="L2122" s="7"/>
      <c r="M2122" s="7"/>
      <c r="N2122" s="7"/>
      <c r="O2122" s="7"/>
      <c r="P2122" s="7"/>
      <c r="Q2122" s="7"/>
      <c r="R2122" s="7"/>
      <c r="S2122" s="7"/>
      <c r="T2122" s="7"/>
      <c r="U2122" s="7"/>
      <c r="V2122" s="7"/>
      <c r="W2122" s="7"/>
      <c r="X2122" s="7"/>
      <c r="Y2122" s="7"/>
      <c r="Z2122" s="7"/>
      <c r="AA2122" s="7"/>
      <c r="AB2122" s="7"/>
      <c r="AC2122" s="7"/>
      <c r="AD2122" s="7"/>
      <c r="AE2122" s="7"/>
      <c r="AF2122" s="7"/>
      <c r="AG2122" s="7"/>
      <c r="AH2122" s="7"/>
      <c r="AI2122" s="7"/>
      <c r="AJ2122" s="7"/>
    </row>
    <row r="2123" spans="1:36" s="81" customFormat="1" x14ac:dyDescent="0.25">
      <c r="A2123" s="55" t="s">
        <v>28</v>
      </c>
      <c r="B2123" s="159" t="s">
        <v>3259</v>
      </c>
      <c r="C2123" s="82" t="s">
        <v>3260</v>
      </c>
      <c r="D2123" s="160">
        <f t="shared" si="276"/>
        <v>351.03750000000002</v>
      </c>
      <c r="E2123" s="161">
        <v>3.45</v>
      </c>
      <c r="F2123" s="18"/>
      <c r="G2123" s="59"/>
      <c r="H2123" s="60"/>
      <c r="I2123" s="61">
        <f t="shared" si="277"/>
        <v>0</v>
      </c>
      <c r="J2123" s="11"/>
      <c r="K2123" s="9"/>
      <c r="L2123" s="7"/>
      <c r="M2123" s="7"/>
      <c r="N2123" s="7"/>
      <c r="O2123" s="7"/>
      <c r="P2123" s="7"/>
      <c r="Q2123" s="7"/>
      <c r="R2123" s="7"/>
      <c r="S2123" s="7"/>
      <c r="T2123" s="7"/>
      <c r="U2123" s="7"/>
      <c r="V2123" s="7"/>
      <c r="W2123" s="7"/>
      <c r="X2123" s="7"/>
      <c r="Y2123" s="7"/>
      <c r="Z2123" s="7"/>
      <c r="AA2123" s="7"/>
      <c r="AB2123" s="7"/>
      <c r="AC2123" s="7"/>
      <c r="AD2123" s="7"/>
      <c r="AE2123" s="7"/>
      <c r="AF2123" s="7"/>
      <c r="AG2123" s="7"/>
      <c r="AH2123" s="7"/>
      <c r="AI2123" s="7"/>
      <c r="AJ2123" s="7"/>
    </row>
    <row r="2124" spans="1:36" s="81" customFormat="1" x14ac:dyDescent="0.25">
      <c r="A2124" s="64" t="s">
        <v>20</v>
      </c>
      <c r="B2124" s="162" t="s">
        <v>3261</v>
      </c>
      <c r="C2124" s="144" t="s">
        <v>3262</v>
      </c>
      <c r="D2124" s="184">
        <f t="shared" si="276"/>
        <v>111.92500000000001</v>
      </c>
      <c r="E2124" s="306">
        <v>1.1000000000000001</v>
      </c>
      <c r="F2124" s="158"/>
      <c r="G2124" s="52"/>
      <c r="H2124" s="67"/>
      <c r="I2124" s="68">
        <f t="shared" si="277"/>
        <v>0</v>
      </c>
      <c r="J2124" s="11"/>
      <c r="K2124" s="9"/>
      <c r="L2124" s="7"/>
      <c r="M2124" s="7"/>
      <c r="N2124" s="7"/>
      <c r="O2124" s="7"/>
      <c r="P2124" s="7"/>
      <c r="Q2124" s="7"/>
      <c r="R2124" s="7"/>
      <c r="S2124" s="7"/>
      <c r="T2124" s="7"/>
      <c r="U2124" s="7"/>
      <c r="V2124" s="7"/>
      <c r="W2124" s="7"/>
      <c r="X2124" s="7"/>
      <c r="Y2124" s="7"/>
      <c r="Z2124" s="7"/>
      <c r="AA2124" s="7"/>
      <c r="AB2124" s="7"/>
      <c r="AC2124" s="7"/>
      <c r="AD2124" s="7"/>
      <c r="AE2124" s="7"/>
      <c r="AF2124" s="7"/>
      <c r="AG2124" s="7"/>
      <c r="AH2124" s="7"/>
      <c r="AI2124" s="7"/>
      <c r="AJ2124" s="7"/>
    </row>
    <row r="2125" spans="1:36" s="81" customFormat="1" x14ac:dyDescent="0.25">
      <c r="A2125" s="55" t="s">
        <v>20</v>
      </c>
      <c r="B2125" s="159" t="s">
        <v>3263</v>
      </c>
      <c r="C2125" s="82" t="s">
        <v>3264</v>
      </c>
      <c r="D2125" s="160">
        <f t="shared" si="276"/>
        <v>162.80000000000001</v>
      </c>
      <c r="E2125" s="161">
        <v>1.6</v>
      </c>
      <c r="F2125" s="18"/>
      <c r="G2125" s="59"/>
      <c r="H2125" s="60"/>
      <c r="I2125" s="61">
        <f t="shared" si="277"/>
        <v>0</v>
      </c>
      <c r="J2125" s="11"/>
      <c r="K2125" s="9"/>
      <c r="L2125" s="7"/>
      <c r="M2125" s="7"/>
      <c r="N2125" s="7"/>
      <c r="O2125" s="7"/>
      <c r="P2125" s="7"/>
      <c r="Q2125" s="7"/>
      <c r="R2125" s="7"/>
      <c r="S2125" s="7"/>
      <c r="T2125" s="7"/>
      <c r="U2125" s="7"/>
      <c r="V2125" s="7"/>
      <c r="W2125" s="7"/>
      <c r="X2125" s="7"/>
      <c r="Y2125" s="7"/>
      <c r="Z2125" s="7"/>
      <c r="AA2125" s="7"/>
      <c r="AB2125" s="7"/>
      <c r="AC2125" s="7"/>
      <c r="AD2125" s="7"/>
      <c r="AE2125" s="7"/>
      <c r="AF2125" s="7"/>
      <c r="AG2125" s="7"/>
      <c r="AH2125" s="7"/>
      <c r="AI2125" s="7"/>
      <c r="AJ2125" s="7"/>
    </row>
    <row r="2126" spans="1:36" s="81" customFormat="1" x14ac:dyDescent="0.25">
      <c r="A2126" s="55" t="s">
        <v>419</v>
      </c>
      <c r="B2126" s="159" t="s">
        <v>3265</v>
      </c>
      <c r="C2126" s="82" t="s">
        <v>3266</v>
      </c>
      <c r="D2126" s="160">
        <f t="shared" si="276"/>
        <v>1831.5</v>
      </c>
      <c r="E2126" s="161">
        <v>18</v>
      </c>
      <c r="F2126" s="18"/>
      <c r="G2126" s="59"/>
      <c r="H2126" s="60"/>
      <c r="I2126" s="61">
        <f t="shared" si="277"/>
        <v>0</v>
      </c>
      <c r="J2126" s="11"/>
      <c r="K2126" s="9"/>
      <c r="L2126" s="7"/>
      <c r="M2126" s="7"/>
      <c r="N2126" s="7"/>
      <c r="O2126" s="7"/>
      <c r="P2126" s="7"/>
      <c r="Q2126" s="7"/>
      <c r="R2126" s="7"/>
      <c r="S2126" s="7"/>
      <c r="T2126" s="7"/>
      <c r="U2126" s="7"/>
      <c r="V2126" s="7"/>
      <c r="W2126" s="7"/>
      <c r="X2126" s="7"/>
      <c r="Y2126" s="7"/>
      <c r="Z2126" s="7"/>
      <c r="AA2126" s="7"/>
      <c r="AB2126" s="7"/>
      <c r="AC2126" s="7"/>
      <c r="AD2126" s="7"/>
      <c r="AE2126" s="7"/>
      <c r="AF2126" s="7"/>
      <c r="AG2126" s="7"/>
      <c r="AH2126" s="7"/>
      <c r="AI2126" s="7"/>
      <c r="AJ2126" s="7"/>
    </row>
    <row r="2127" spans="1:36" s="81" customFormat="1" x14ac:dyDescent="0.25">
      <c r="A2127" s="64" t="s">
        <v>419</v>
      </c>
      <c r="B2127" s="162" t="s">
        <v>3267</v>
      </c>
      <c r="C2127" s="144" t="s">
        <v>3268</v>
      </c>
      <c r="D2127" s="184">
        <f t="shared" si="276"/>
        <v>356.125</v>
      </c>
      <c r="E2127" s="306">
        <v>3.5</v>
      </c>
      <c r="F2127" s="158"/>
      <c r="G2127" s="52"/>
      <c r="H2127" s="67"/>
      <c r="I2127" s="68">
        <f t="shared" si="277"/>
        <v>0</v>
      </c>
      <c r="J2127" s="11"/>
      <c r="K2127" s="9"/>
      <c r="L2127" s="7"/>
      <c r="M2127" s="7"/>
      <c r="N2127" s="7"/>
      <c r="O2127" s="7"/>
      <c r="P2127" s="7"/>
      <c r="Q2127" s="7"/>
      <c r="R2127" s="7"/>
      <c r="S2127" s="7"/>
      <c r="T2127" s="7"/>
      <c r="U2127" s="7"/>
      <c r="V2127" s="7"/>
      <c r="W2127" s="7"/>
      <c r="X2127" s="7"/>
      <c r="Y2127" s="7"/>
      <c r="Z2127" s="7"/>
      <c r="AA2127" s="7"/>
      <c r="AB2127" s="7"/>
      <c r="AC2127" s="7"/>
      <c r="AD2127" s="7"/>
      <c r="AE2127" s="7"/>
      <c r="AF2127" s="7"/>
      <c r="AG2127" s="7"/>
      <c r="AH2127" s="7"/>
      <c r="AI2127" s="7"/>
      <c r="AJ2127" s="7"/>
    </row>
    <row r="2128" spans="1:36" x14ac:dyDescent="0.25">
      <c r="A2128" s="55" t="s">
        <v>419</v>
      </c>
      <c r="B2128" s="159" t="s">
        <v>3267</v>
      </c>
      <c r="C2128" s="82" t="s">
        <v>3269</v>
      </c>
      <c r="D2128" s="160">
        <f t="shared" si="276"/>
        <v>1831.5</v>
      </c>
      <c r="E2128" s="161">
        <v>18</v>
      </c>
      <c r="F2128" s="18"/>
      <c r="G2128" s="59"/>
      <c r="H2128" s="60"/>
      <c r="I2128" s="61">
        <f t="shared" si="277"/>
        <v>0</v>
      </c>
      <c r="J2128" s="11"/>
    </row>
    <row r="2129" spans="1:36" x14ac:dyDescent="0.25">
      <c r="A2129" s="64" t="s">
        <v>419</v>
      </c>
      <c r="B2129" s="162" t="s">
        <v>3270</v>
      </c>
      <c r="C2129" s="144" t="s">
        <v>3271</v>
      </c>
      <c r="D2129" s="184">
        <f t="shared" si="276"/>
        <v>183.15</v>
      </c>
      <c r="E2129" s="188">
        <v>1.8</v>
      </c>
      <c r="F2129" s="158"/>
      <c r="G2129" s="52"/>
      <c r="H2129" s="67"/>
      <c r="I2129" s="68">
        <f t="shared" si="277"/>
        <v>0</v>
      </c>
      <c r="J2129" s="11"/>
    </row>
    <row r="2130" spans="1:36" x14ac:dyDescent="0.25">
      <c r="A2130" s="64" t="s">
        <v>164</v>
      </c>
      <c r="B2130" s="162" t="s">
        <v>3272</v>
      </c>
      <c r="C2130" s="144" t="s">
        <v>3273</v>
      </c>
      <c r="D2130" s="156">
        <f t="shared" si="276"/>
        <v>305.25</v>
      </c>
      <c r="E2130" s="157">
        <v>3</v>
      </c>
      <c r="F2130" s="158"/>
      <c r="G2130" s="52"/>
      <c r="H2130" s="67"/>
      <c r="I2130" s="68">
        <f t="shared" si="277"/>
        <v>0</v>
      </c>
      <c r="J2130" s="77"/>
    </row>
    <row r="2131" spans="1:36" s="81" customFormat="1" x14ac:dyDescent="0.25">
      <c r="A2131" s="55" t="s">
        <v>419</v>
      </c>
      <c r="B2131" s="159" t="s">
        <v>3274</v>
      </c>
      <c r="C2131" s="82" t="s">
        <v>3275</v>
      </c>
      <c r="D2131" s="160">
        <f t="shared" si="276"/>
        <v>407</v>
      </c>
      <c r="E2131" s="161">
        <v>4</v>
      </c>
      <c r="F2131" s="18"/>
      <c r="G2131" s="59"/>
      <c r="H2131" s="60"/>
      <c r="I2131" s="61">
        <f t="shared" si="277"/>
        <v>0</v>
      </c>
      <c r="J2131" s="11"/>
      <c r="K2131" s="9"/>
      <c r="L2131" s="7"/>
      <c r="M2131" s="7"/>
      <c r="N2131" s="7"/>
      <c r="O2131" s="7"/>
      <c r="P2131" s="7"/>
      <c r="Q2131" s="7"/>
      <c r="R2131" s="7"/>
      <c r="S2131" s="7"/>
      <c r="T2131" s="7"/>
      <c r="U2131" s="7"/>
      <c r="V2131" s="7"/>
      <c r="W2131" s="7"/>
      <c r="X2131" s="7"/>
      <c r="Y2131" s="7"/>
      <c r="Z2131" s="7"/>
      <c r="AA2131" s="7"/>
      <c r="AB2131" s="7"/>
      <c r="AC2131" s="7"/>
      <c r="AD2131" s="7"/>
      <c r="AE2131" s="7"/>
      <c r="AF2131" s="7"/>
      <c r="AG2131" s="7"/>
      <c r="AH2131" s="7"/>
      <c r="AI2131" s="7"/>
      <c r="AJ2131" s="7"/>
    </row>
    <row r="2132" spans="1:36" s="81" customFormat="1" x14ac:dyDescent="0.25">
      <c r="A2132" s="64" t="s">
        <v>419</v>
      </c>
      <c r="B2132" s="162" t="s">
        <v>3276</v>
      </c>
      <c r="C2132" s="144" t="s">
        <v>3277</v>
      </c>
      <c r="D2132" s="156">
        <f t="shared" si="276"/>
        <v>407</v>
      </c>
      <c r="E2132" s="157">
        <v>4</v>
      </c>
      <c r="F2132" s="158"/>
      <c r="G2132" s="52"/>
      <c r="H2132" s="67"/>
      <c r="I2132" s="68">
        <f t="shared" si="277"/>
        <v>0</v>
      </c>
      <c r="J2132" s="11"/>
      <c r="K2132" s="9"/>
      <c r="L2132" s="7"/>
      <c r="M2132" s="7"/>
      <c r="N2132" s="7"/>
      <c r="O2132" s="7"/>
      <c r="P2132" s="7"/>
      <c r="Q2132" s="7"/>
      <c r="R2132" s="7"/>
      <c r="S2132" s="7"/>
      <c r="T2132" s="7"/>
      <c r="U2132" s="7"/>
      <c r="V2132" s="7"/>
      <c r="W2132" s="7"/>
      <c r="X2132" s="7"/>
      <c r="Y2132" s="7"/>
      <c r="Z2132" s="7"/>
      <c r="AA2132" s="7"/>
      <c r="AB2132" s="7"/>
      <c r="AC2132" s="7"/>
      <c r="AD2132" s="7"/>
      <c r="AE2132" s="7"/>
      <c r="AF2132" s="7"/>
      <c r="AG2132" s="7"/>
      <c r="AH2132" s="7"/>
      <c r="AI2132" s="7"/>
      <c r="AJ2132" s="7"/>
    </row>
    <row r="2133" spans="1:36" s="81" customFormat="1" x14ac:dyDescent="0.25">
      <c r="A2133" s="64" t="s">
        <v>419</v>
      </c>
      <c r="B2133" s="162" t="s">
        <v>3278</v>
      </c>
      <c r="C2133" s="144" t="s">
        <v>3279</v>
      </c>
      <c r="D2133" s="156">
        <f t="shared" si="276"/>
        <v>2340.25</v>
      </c>
      <c r="E2133" s="157">
        <v>23</v>
      </c>
      <c r="F2133" s="158"/>
      <c r="G2133" s="52"/>
      <c r="H2133" s="67"/>
      <c r="I2133" s="68">
        <f t="shared" si="277"/>
        <v>0</v>
      </c>
      <c r="J2133" s="11"/>
      <c r="K2133" s="9"/>
      <c r="L2133" s="7"/>
      <c r="M2133" s="7"/>
      <c r="N2133" s="7"/>
      <c r="O2133" s="7"/>
      <c r="P2133" s="7"/>
      <c r="Q2133" s="7"/>
      <c r="R2133" s="7"/>
      <c r="S2133" s="7"/>
      <c r="T2133" s="7"/>
      <c r="U2133" s="7"/>
      <c r="V2133" s="7"/>
      <c r="W2133" s="7"/>
      <c r="X2133" s="7"/>
      <c r="Y2133" s="7"/>
      <c r="Z2133" s="7"/>
      <c r="AA2133" s="7"/>
      <c r="AB2133" s="7"/>
      <c r="AC2133" s="7"/>
      <c r="AD2133" s="7"/>
      <c r="AE2133" s="7"/>
      <c r="AF2133" s="7"/>
      <c r="AG2133" s="7"/>
      <c r="AH2133" s="7"/>
      <c r="AI2133" s="7"/>
      <c r="AJ2133" s="7"/>
    </row>
    <row r="2134" spans="1:36" s="81" customFormat="1" x14ac:dyDescent="0.25">
      <c r="A2134" s="64" t="s">
        <v>437</v>
      </c>
      <c r="B2134" s="162" t="s">
        <v>4855</v>
      </c>
      <c r="C2134" s="144" t="s">
        <v>4854</v>
      </c>
      <c r="D2134" s="156">
        <f t="shared" ref="D2134:D2135" si="278">E2134*$E$58</f>
        <v>407</v>
      </c>
      <c r="E2134" s="157">
        <v>4</v>
      </c>
      <c r="F2134" s="158"/>
      <c r="G2134" s="52"/>
      <c r="H2134" s="67"/>
      <c r="I2134" s="68">
        <f t="shared" ref="I2134:I2135" si="279">H2134*D2134</f>
        <v>0</v>
      </c>
      <c r="J2134" s="11"/>
      <c r="K2134" s="9"/>
      <c r="L2134" s="7"/>
      <c r="M2134" s="7"/>
      <c r="N2134" s="7"/>
      <c r="O2134" s="7"/>
      <c r="P2134" s="7"/>
      <c r="Q2134" s="7"/>
      <c r="R2134" s="7"/>
      <c r="S2134" s="7"/>
      <c r="T2134" s="7"/>
      <c r="U2134" s="7"/>
      <c r="V2134" s="7"/>
      <c r="W2134" s="7"/>
      <c r="X2134" s="7"/>
      <c r="Y2134" s="7"/>
      <c r="Z2134" s="7"/>
      <c r="AA2134" s="7"/>
      <c r="AB2134" s="7"/>
      <c r="AC2134" s="7"/>
      <c r="AD2134" s="7"/>
      <c r="AE2134" s="7"/>
      <c r="AF2134" s="7"/>
      <c r="AG2134" s="7"/>
      <c r="AH2134" s="7"/>
      <c r="AI2134" s="7"/>
      <c r="AJ2134" s="7"/>
    </row>
    <row r="2135" spans="1:36" s="81" customFormat="1" x14ac:dyDescent="0.25">
      <c r="A2135" s="55" t="s">
        <v>437</v>
      </c>
      <c r="B2135" s="159" t="s">
        <v>4855</v>
      </c>
      <c r="C2135" s="82" t="s">
        <v>4856</v>
      </c>
      <c r="D2135" s="160">
        <f t="shared" si="278"/>
        <v>3357.75</v>
      </c>
      <c r="E2135" s="161">
        <v>33</v>
      </c>
      <c r="F2135" s="18"/>
      <c r="G2135" s="59"/>
      <c r="H2135" s="60"/>
      <c r="I2135" s="61">
        <f t="shared" si="279"/>
        <v>0</v>
      </c>
      <c r="J2135" s="11"/>
      <c r="K2135" s="9"/>
      <c r="L2135" s="7"/>
      <c r="M2135" s="7"/>
      <c r="N2135" s="7"/>
      <c r="O2135" s="7"/>
      <c r="P2135" s="7"/>
      <c r="Q2135" s="7"/>
      <c r="R2135" s="7"/>
      <c r="S2135" s="7"/>
      <c r="T2135" s="7"/>
      <c r="U2135" s="7"/>
      <c r="V2135" s="7"/>
      <c r="W2135" s="7"/>
      <c r="X2135" s="7"/>
      <c r="Y2135" s="7"/>
      <c r="Z2135" s="7"/>
      <c r="AA2135" s="7"/>
      <c r="AB2135" s="7"/>
      <c r="AC2135" s="7"/>
      <c r="AD2135" s="7"/>
      <c r="AE2135" s="7"/>
      <c r="AF2135" s="7"/>
      <c r="AG2135" s="7"/>
      <c r="AH2135" s="7"/>
      <c r="AI2135" s="7"/>
      <c r="AJ2135" s="7"/>
    </row>
    <row r="2136" spans="1:36" s="81" customFormat="1" x14ac:dyDescent="0.25">
      <c r="A2136" s="64" t="s">
        <v>419</v>
      </c>
      <c r="B2136" s="162" t="s">
        <v>3280</v>
      </c>
      <c r="C2136" s="144" t="s">
        <v>3281</v>
      </c>
      <c r="D2136" s="156">
        <f t="shared" si="276"/>
        <v>427.35</v>
      </c>
      <c r="E2136" s="157">
        <v>4.2</v>
      </c>
      <c r="F2136" s="158"/>
      <c r="G2136" s="52"/>
      <c r="H2136" s="67"/>
      <c r="I2136" s="68">
        <f t="shared" si="277"/>
        <v>0</v>
      </c>
      <c r="J2136" s="11"/>
      <c r="K2136" s="9"/>
      <c r="L2136" s="7"/>
      <c r="M2136" s="7"/>
      <c r="N2136" s="7"/>
      <c r="O2136" s="7"/>
      <c r="P2136" s="7"/>
      <c r="Q2136" s="7"/>
      <c r="R2136" s="7"/>
      <c r="S2136" s="7"/>
      <c r="T2136" s="7"/>
      <c r="U2136" s="7"/>
      <c r="V2136" s="7"/>
      <c r="W2136" s="7"/>
      <c r="X2136" s="7"/>
      <c r="Y2136" s="7"/>
      <c r="Z2136" s="7"/>
      <c r="AA2136" s="7"/>
      <c r="AB2136" s="7"/>
      <c r="AC2136" s="7"/>
      <c r="AD2136" s="7"/>
      <c r="AE2136" s="7"/>
      <c r="AF2136" s="7"/>
      <c r="AG2136" s="7"/>
      <c r="AH2136" s="7"/>
      <c r="AI2136" s="7"/>
      <c r="AJ2136" s="7"/>
    </row>
    <row r="2137" spans="1:36" s="81" customFormat="1" x14ac:dyDescent="0.25">
      <c r="A2137" s="64" t="s">
        <v>419</v>
      </c>
      <c r="B2137" s="162" t="s">
        <v>3280</v>
      </c>
      <c r="C2137" s="144" t="s">
        <v>3282</v>
      </c>
      <c r="D2137" s="156">
        <f t="shared" si="276"/>
        <v>2543.75</v>
      </c>
      <c r="E2137" s="157">
        <v>25</v>
      </c>
      <c r="F2137" s="158"/>
      <c r="G2137" s="52"/>
      <c r="H2137" s="67"/>
      <c r="I2137" s="68">
        <f t="shared" si="277"/>
        <v>0</v>
      </c>
      <c r="J2137" s="11"/>
      <c r="K2137" s="9"/>
      <c r="L2137" s="7"/>
      <c r="M2137" s="7"/>
      <c r="N2137" s="7"/>
      <c r="O2137" s="7"/>
      <c r="P2137" s="7"/>
      <c r="Q2137" s="7"/>
      <c r="R2137" s="7"/>
      <c r="S2137" s="7"/>
      <c r="T2137" s="7"/>
      <c r="U2137" s="7"/>
      <c r="V2137" s="7"/>
      <c r="W2137" s="7"/>
      <c r="X2137" s="7"/>
      <c r="Y2137" s="7"/>
      <c r="Z2137" s="7"/>
      <c r="AA2137" s="7"/>
      <c r="AB2137" s="7"/>
      <c r="AC2137" s="7"/>
      <c r="AD2137" s="7"/>
      <c r="AE2137" s="7"/>
      <c r="AF2137" s="7"/>
      <c r="AG2137" s="7"/>
      <c r="AH2137" s="7"/>
      <c r="AI2137" s="7"/>
      <c r="AJ2137" s="7"/>
    </row>
    <row r="2138" spans="1:36" x14ac:dyDescent="0.25">
      <c r="A2138" s="64" t="s">
        <v>419</v>
      </c>
      <c r="B2138" s="162" t="s">
        <v>3283</v>
      </c>
      <c r="C2138" s="144" t="s">
        <v>3284</v>
      </c>
      <c r="D2138" s="156">
        <f t="shared" si="276"/>
        <v>457.875</v>
      </c>
      <c r="E2138" s="157">
        <v>4.5</v>
      </c>
      <c r="F2138" s="158"/>
      <c r="G2138" s="52"/>
      <c r="H2138" s="67"/>
      <c r="I2138" s="68">
        <f t="shared" si="277"/>
        <v>0</v>
      </c>
      <c r="J2138" s="11"/>
    </row>
    <row r="2139" spans="1:36" x14ac:dyDescent="0.25">
      <c r="A2139" s="55" t="s">
        <v>419</v>
      </c>
      <c r="B2139" s="159" t="s">
        <v>3285</v>
      </c>
      <c r="C2139" s="82" t="s">
        <v>3286</v>
      </c>
      <c r="D2139" s="160">
        <f>E2139*E58</f>
        <v>407</v>
      </c>
      <c r="E2139" s="161">
        <v>4</v>
      </c>
      <c r="F2139" s="18"/>
      <c r="G2139" s="59"/>
      <c r="H2139" s="60"/>
      <c r="I2139" s="61">
        <f t="shared" si="277"/>
        <v>0</v>
      </c>
      <c r="J2139" s="11"/>
    </row>
    <row r="2140" spans="1:36" ht="26.4" x14ac:dyDescent="0.25">
      <c r="A2140" s="64" t="s">
        <v>419</v>
      </c>
      <c r="B2140" s="162" t="s">
        <v>3287</v>
      </c>
      <c r="C2140" s="79" t="s">
        <v>3288</v>
      </c>
      <c r="D2140" s="156">
        <f>E2140*$E$58</f>
        <v>2950.75</v>
      </c>
      <c r="E2140" s="157">
        <v>29</v>
      </c>
      <c r="F2140" s="158"/>
      <c r="G2140" s="52"/>
      <c r="H2140" s="67"/>
      <c r="I2140" s="68">
        <f t="shared" si="277"/>
        <v>0</v>
      </c>
      <c r="J2140" s="11"/>
    </row>
    <row r="2141" spans="1:36" x14ac:dyDescent="0.25">
      <c r="A2141" s="64" t="s">
        <v>419</v>
      </c>
      <c r="B2141" s="162" t="s">
        <v>3289</v>
      </c>
      <c r="C2141" s="144" t="s">
        <v>3290</v>
      </c>
      <c r="D2141" s="156">
        <f>E2141*$E$58</f>
        <v>559.625</v>
      </c>
      <c r="E2141" s="157">
        <v>5.5</v>
      </c>
      <c r="F2141" s="158"/>
      <c r="G2141" s="52"/>
      <c r="H2141" s="67"/>
      <c r="I2141" s="68">
        <f t="shared" si="277"/>
        <v>0</v>
      </c>
      <c r="J2141" s="11"/>
    </row>
    <row r="2142" spans="1:36" x14ac:dyDescent="0.25">
      <c r="A2142" s="64" t="s">
        <v>419</v>
      </c>
      <c r="B2142" s="162" t="s">
        <v>3289</v>
      </c>
      <c r="C2142" s="144" t="s">
        <v>3291</v>
      </c>
      <c r="D2142" s="156">
        <f>E2142*$E$58</f>
        <v>3154.25</v>
      </c>
      <c r="E2142" s="157">
        <v>31</v>
      </c>
      <c r="F2142" s="158"/>
      <c r="G2142" s="52"/>
      <c r="H2142" s="67"/>
      <c r="I2142" s="68">
        <f t="shared" si="277"/>
        <v>0</v>
      </c>
      <c r="J2142" s="11"/>
    </row>
    <row r="2143" spans="1:36" s="81" customFormat="1" x14ac:dyDescent="0.25">
      <c r="A2143" s="64" t="s">
        <v>26</v>
      </c>
      <c r="B2143" s="162"/>
      <c r="C2143" s="144" t="s">
        <v>3292</v>
      </c>
      <c r="D2143" s="156">
        <f>E2143*E58</f>
        <v>407</v>
      </c>
      <c r="E2143" s="157">
        <v>4</v>
      </c>
      <c r="F2143" s="158"/>
      <c r="G2143" s="52"/>
      <c r="H2143" s="67"/>
      <c r="I2143" s="68">
        <f t="shared" si="277"/>
        <v>0</v>
      </c>
      <c r="J2143" s="11"/>
      <c r="K2143" s="9"/>
      <c r="L2143" s="7"/>
      <c r="M2143" s="7"/>
      <c r="N2143" s="7"/>
      <c r="O2143" s="7"/>
      <c r="P2143" s="7"/>
      <c r="Q2143" s="7"/>
      <c r="R2143" s="7"/>
      <c r="S2143" s="7"/>
      <c r="T2143" s="7"/>
      <c r="U2143" s="7"/>
      <c r="V2143" s="7"/>
      <c r="W2143" s="7"/>
      <c r="X2143" s="7"/>
      <c r="Y2143" s="7"/>
      <c r="Z2143" s="7"/>
      <c r="AA2143" s="7"/>
      <c r="AB2143" s="7"/>
      <c r="AC2143" s="7"/>
      <c r="AD2143" s="7"/>
      <c r="AE2143" s="7"/>
      <c r="AF2143" s="7"/>
      <c r="AG2143" s="7"/>
      <c r="AH2143" s="7"/>
      <c r="AI2143" s="7"/>
      <c r="AJ2143" s="7"/>
    </row>
    <row r="2144" spans="1:36" s="81" customFormat="1" x14ac:dyDescent="0.25">
      <c r="A2144" s="55" t="s">
        <v>71</v>
      </c>
      <c r="B2144" s="159" t="s">
        <v>3293</v>
      </c>
      <c r="C2144" s="82" t="s">
        <v>3294</v>
      </c>
      <c r="D2144" s="160">
        <f>E2144*E58</f>
        <v>457.875</v>
      </c>
      <c r="E2144" s="161">
        <v>4.5</v>
      </c>
      <c r="F2144" s="18"/>
      <c r="G2144" s="59"/>
      <c r="H2144" s="60"/>
      <c r="I2144" s="61">
        <f t="shared" si="277"/>
        <v>0</v>
      </c>
      <c r="J2144" s="11"/>
      <c r="K2144" s="9"/>
      <c r="L2144" s="7"/>
      <c r="M2144" s="7"/>
      <c r="N2144" s="7"/>
      <c r="O2144" s="7"/>
      <c r="P2144" s="7"/>
      <c r="Q2144" s="7"/>
      <c r="R2144" s="7"/>
      <c r="S2144" s="7"/>
      <c r="T2144" s="7"/>
      <c r="U2144" s="7"/>
      <c r="V2144" s="7"/>
      <c r="W2144" s="7"/>
      <c r="X2144" s="7"/>
      <c r="Y2144" s="7"/>
      <c r="Z2144" s="7"/>
      <c r="AA2144" s="7"/>
      <c r="AB2144" s="7"/>
      <c r="AC2144" s="7"/>
      <c r="AD2144" s="7"/>
      <c r="AE2144" s="7"/>
      <c r="AF2144" s="7"/>
      <c r="AG2144" s="7"/>
      <c r="AH2144" s="7"/>
      <c r="AI2144" s="7"/>
      <c r="AJ2144" s="7"/>
    </row>
    <row r="2145" spans="1:36" s="81" customFormat="1" x14ac:dyDescent="0.25">
      <c r="A2145" s="64" t="s">
        <v>71</v>
      </c>
      <c r="B2145" s="162" t="s">
        <v>3295</v>
      </c>
      <c r="C2145" s="144" t="s">
        <v>3296</v>
      </c>
      <c r="D2145" s="156">
        <f>E2145*E58</f>
        <v>2136.75</v>
      </c>
      <c r="E2145" s="157">
        <v>21</v>
      </c>
      <c r="F2145" s="158"/>
      <c r="G2145" s="52"/>
      <c r="H2145" s="67"/>
      <c r="I2145" s="68">
        <f t="shared" si="277"/>
        <v>0</v>
      </c>
      <c r="J2145" s="11"/>
      <c r="K2145" s="9"/>
      <c r="L2145" s="7"/>
      <c r="M2145" s="7"/>
      <c r="N2145" s="7"/>
      <c r="O2145" s="7"/>
      <c r="P2145" s="7"/>
      <c r="Q2145" s="7"/>
      <c r="R2145" s="7"/>
      <c r="S2145" s="7"/>
      <c r="T2145" s="7"/>
      <c r="U2145" s="7"/>
      <c r="V2145" s="7"/>
      <c r="W2145" s="7"/>
      <c r="X2145" s="7"/>
      <c r="Y2145" s="7"/>
      <c r="Z2145" s="7"/>
      <c r="AA2145" s="7"/>
      <c r="AB2145" s="7"/>
      <c r="AC2145" s="7"/>
      <c r="AD2145" s="7"/>
      <c r="AE2145" s="7"/>
      <c r="AF2145" s="7"/>
      <c r="AG2145" s="7"/>
      <c r="AH2145" s="7"/>
      <c r="AI2145" s="7"/>
      <c r="AJ2145" s="7"/>
    </row>
    <row r="2146" spans="1:36" s="81" customFormat="1" ht="26.4" x14ac:dyDescent="0.25">
      <c r="A2146" s="64" t="s">
        <v>71</v>
      </c>
      <c r="B2146" s="162" t="s">
        <v>3297</v>
      </c>
      <c r="C2146" s="79" t="s">
        <v>3298</v>
      </c>
      <c r="D2146" s="156">
        <f>E2146*E58</f>
        <v>2416.5625</v>
      </c>
      <c r="E2146" s="157">
        <v>23.75</v>
      </c>
      <c r="F2146" s="158"/>
      <c r="G2146" s="52"/>
      <c r="H2146" s="67"/>
      <c r="I2146" s="68">
        <f t="shared" si="277"/>
        <v>0</v>
      </c>
      <c r="J2146" s="11"/>
      <c r="K2146" s="9"/>
      <c r="L2146" s="7"/>
      <c r="M2146" s="7"/>
      <c r="N2146" s="7"/>
      <c r="O2146" s="7"/>
      <c r="P2146" s="7"/>
      <c r="Q2146" s="7"/>
      <c r="R2146" s="7"/>
      <c r="S2146" s="7"/>
      <c r="T2146" s="7"/>
      <c r="U2146" s="7"/>
      <c r="V2146" s="7"/>
      <c r="W2146" s="7"/>
      <c r="X2146" s="7"/>
      <c r="Y2146" s="7"/>
      <c r="Z2146" s="7"/>
      <c r="AA2146" s="7"/>
      <c r="AB2146" s="7"/>
      <c r="AC2146" s="7"/>
      <c r="AD2146" s="7"/>
      <c r="AE2146" s="7"/>
      <c r="AF2146" s="7"/>
      <c r="AG2146" s="7"/>
      <c r="AH2146" s="7"/>
      <c r="AI2146" s="7"/>
      <c r="AJ2146" s="7"/>
    </row>
    <row r="2147" spans="1:36" s="81" customFormat="1" x14ac:dyDescent="0.25">
      <c r="A2147" s="55" t="s">
        <v>71</v>
      </c>
      <c r="B2147" s="159" t="s">
        <v>3299</v>
      </c>
      <c r="C2147" s="82" t="s">
        <v>3300</v>
      </c>
      <c r="D2147" s="160">
        <f>E2147*E58</f>
        <v>405.98250000000002</v>
      </c>
      <c r="E2147" s="161">
        <v>3.99</v>
      </c>
      <c r="F2147" s="18"/>
      <c r="G2147" s="59"/>
      <c r="H2147" s="60"/>
      <c r="I2147" s="61">
        <f t="shared" si="277"/>
        <v>0</v>
      </c>
      <c r="J2147" s="11"/>
      <c r="K2147" s="9"/>
      <c r="L2147" s="7"/>
      <c r="M2147" s="7"/>
      <c r="N2147" s="7"/>
      <c r="O2147" s="7"/>
      <c r="P2147" s="7"/>
      <c r="Q2147" s="7"/>
      <c r="R2147" s="7"/>
      <c r="S2147" s="7"/>
      <c r="T2147" s="7"/>
      <c r="U2147" s="7"/>
      <c r="V2147" s="7"/>
      <c r="W2147" s="7"/>
      <c r="X2147" s="7"/>
      <c r="Y2147" s="7"/>
      <c r="Z2147" s="7"/>
      <c r="AA2147" s="7"/>
      <c r="AB2147" s="7"/>
      <c r="AC2147" s="7"/>
      <c r="AD2147" s="7"/>
      <c r="AE2147" s="7"/>
      <c r="AF2147" s="7"/>
      <c r="AG2147" s="7"/>
      <c r="AH2147" s="7"/>
      <c r="AI2147" s="7"/>
      <c r="AJ2147" s="7"/>
    </row>
    <row r="2148" spans="1:36" x14ac:dyDescent="0.25">
      <c r="A2148" s="64" t="s">
        <v>71</v>
      </c>
      <c r="B2148" s="162" t="s">
        <v>3299</v>
      </c>
      <c r="C2148" s="144" t="s">
        <v>3301</v>
      </c>
      <c r="D2148" s="156">
        <f>E2148*E58</f>
        <v>2435.895</v>
      </c>
      <c r="E2148" s="157">
        <v>23.94</v>
      </c>
      <c r="F2148" s="158"/>
      <c r="G2148" s="52"/>
      <c r="H2148" s="67"/>
      <c r="I2148" s="68">
        <f t="shared" si="277"/>
        <v>0</v>
      </c>
      <c r="J2148" s="11"/>
    </row>
    <row r="2149" spans="1:36" ht="15.6" x14ac:dyDescent="0.25">
      <c r="A2149" s="779" t="s">
        <v>3302</v>
      </c>
      <c r="B2149" s="779"/>
      <c r="C2149" s="779"/>
      <c r="D2149" s="779"/>
      <c r="E2149" s="779"/>
      <c r="F2149" s="779"/>
      <c r="G2149" s="779"/>
      <c r="H2149" s="779"/>
      <c r="I2149" s="779"/>
      <c r="J2149" s="11"/>
    </row>
    <row r="2150" spans="1:36" x14ac:dyDescent="0.25">
      <c r="A2150" s="55" t="s">
        <v>419</v>
      </c>
      <c r="B2150" s="159" t="s">
        <v>3303</v>
      </c>
      <c r="C2150" s="82" t="s">
        <v>3304</v>
      </c>
      <c r="D2150" s="160">
        <f>E2150*$E$58</f>
        <v>94.627500000000012</v>
      </c>
      <c r="E2150" s="161">
        <v>0.93</v>
      </c>
      <c r="F2150" s="18"/>
      <c r="G2150" s="59"/>
      <c r="H2150" s="60"/>
      <c r="I2150" s="61">
        <f t="shared" ref="I2150:I2165" si="280">H2150*D2150</f>
        <v>0</v>
      </c>
      <c r="J2150" s="11"/>
    </row>
    <row r="2151" spans="1:36" s="81" customFormat="1" x14ac:dyDescent="0.25">
      <c r="A2151" s="64" t="s">
        <v>71</v>
      </c>
      <c r="B2151" s="162" t="s">
        <v>3305</v>
      </c>
      <c r="C2151" s="144" t="s">
        <v>3306</v>
      </c>
      <c r="D2151" s="156">
        <f>E2151*$E$58</f>
        <v>99.715000000000003</v>
      </c>
      <c r="E2151" s="157">
        <v>0.98</v>
      </c>
      <c r="F2151" s="158"/>
      <c r="G2151" s="52"/>
      <c r="H2151" s="67"/>
      <c r="I2151" s="68">
        <f t="shared" si="280"/>
        <v>0</v>
      </c>
      <c r="J2151" s="11"/>
      <c r="K2151" s="9"/>
      <c r="L2151" s="7"/>
      <c r="M2151" s="7"/>
      <c r="N2151" s="7"/>
      <c r="O2151" s="7"/>
      <c r="P2151" s="7"/>
      <c r="Q2151" s="7"/>
      <c r="R2151" s="7"/>
      <c r="S2151" s="7"/>
      <c r="T2151" s="7"/>
      <c r="U2151" s="7"/>
      <c r="V2151" s="7"/>
      <c r="W2151" s="7"/>
      <c r="X2151" s="7"/>
      <c r="Y2151" s="7"/>
      <c r="Z2151" s="7"/>
      <c r="AA2151" s="7"/>
      <c r="AB2151" s="7"/>
      <c r="AC2151" s="7"/>
      <c r="AD2151" s="7"/>
      <c r="AE2151" s="7"/>
      <c r="AF2151" s="7"/>
      <c r="AG2151" s="7"/>
      <c r="AH2151" s="7"/>
      <c r="AI2151" s="7"/>
      <c r="AJ2151" s="7"/>
    </row>
    <row r="2152" spans="1:36" s="81" customFormat="1" x14ac:dyDescent="0.25">
      <c r="A2152" s="55" t="s">
        <v>3307</v>
      </c>
      <c r="B2152" s="703" t="s">
        <v>3308</v>
      </c>
      <c r="C2152" s="165" t="s">
        <v>3309</v>
      </c>
      <c r="D2152" s="160">
        <f>E2152*$E$58</f>
        <v>707.16250000000002</v>
      </c>
      <c r="E2152" s="166">
        <v>6.95</v>
      </c>
      <c r="F2152" s="167"/>
      <c r="G2152" s="113"/>
      <c r="H2152" s="114"/>
      <c r="I2152" s="61">
        <f t="shared" si="280"/>
        <v>0</v>
      </c>
      <c r="J2152" s="11"/>
      <c r="K2152" s="9"/>
      <c r="L2152" s="7"/>
      <c r="M2152" s="7"/>
      <c r="N2152" s="7"/>
      <c r="O2152" s="7"/>
      <c r="P2152" s="7"/>
      <c r="Q2152" s="7"/>
      <c r="R2152" s="7"/>
      <c r="S2152" s="7"/>
      <c r="T2152" s="7"/>
      <c r="U2152" s="7"/>
      <c r="V2152" s="7"/>
      <c r="W2152" s="7"/>
      <c r="X2152" s="7"/>
      <c r="Y2152" s="7"/>
      <c r="Z2152" s="7"/>
      <c r="AA2152" s="7"/>
      <c r="AB2152" s="7"/>
      <c r="AC2152" s="7"/>
      <c r="AD2152" s="7"/>
      <c r="AE2152" s="7"/>
      <c r="AF2152" s="7"/>
      <c r="AG2152" s="7"/>
      <c r="AH2152" s="7"/>
      <c r="AI2152" s="7"/>
      <c r="AJ2152" s="7"/>
    </row>
    <row r="2153" spans="1:36" s="81" customFormat="1" x14ac:dyDescent="0.25">
      <c r="A2153" s="64" t="s">
        <v>402</v>
      </c>
      <c r="B2153" s="195" t="s">
        <v>3310</v>
      </c>
      <c r="C2153" s="150" t="s">
        <v>3311</v>
      </c>
      <c r="D2153" s="196">
        <f>F2153*F58</f>
        <v>1014.125</v>
      </c>
      <c r="E2153" s="197"/>
      <c r="F2153" s="178">
        <v>9.5</v>
      </c>
      <c r="G2153" s="91"/>
      <c r="H2153" s="92"/>
      <c r="I2153" s="54">
        <f t="shared" si="280"/>
        <v>0</v>
      </c>
      <c r="J2153" s="11"/>
      <c r="K2153" s="9"/>
      <c r="L2153" s="7"/>
      <c r="M2153" s="7"/>
      <c r="N2153" s="7"/>
      <c r="O2153" s="7"/>
      <c r="P2153" s="7"/>
      <c r="Q2153" s="7"/>
      <c r="R2153" s="7"/>
      <c r="S2153" s="7"/>
      <c r="T2153" s="7"/>
      <c r="U2153" s="7"/>
      <c r="V2153" s="7"/>
      <c r="W2153" s="7"/>
      <c r="X2153" s="7"/>
      <c r="Y2153" s="7"/>
      <c r="Z2153" s="7"/>
      <c r="AA2153" s="7"/>
      <c r="AB2153" s="7"/>
      <c r="AC2153" s="7"/>
      <c r="AD2153" s="7"/>
      <c r="AE2153" s="7"/>
      <c r="AF2153" s="7"/>
      <c r="AG2153" s="7"/>
      <c r="AH2153" s="7"/>
      <c r="AI2153" s="7"/>
      <c r="AJ2153" s="7"/>
    </row>
    <row r="2154" spans="1:36" s="81" customFormat="1" x14ac:dyDescent="0.25">
      <c r="A2154" s="64" t="s">
        <v>402</v>
      </c>
      <c r="B2154" s="700" t="s">
        <v>403</v>
      </c>
      <c r="C2154" s="470" t="s">
        <v>3312</v>
      </c>
      <c r="D2154" s="196">
        <f>F2154*$F$58</f>
        <v>1067.5</v>
      </c>
      <c r="E2154" s="197"/>
      <c r="F2154" s="178">
        <v>10</v>
      </c>
      <c r="G2154" s="91"/>
      <c r="H2154" s="92"/>
      <c r="I2154" s="54">
        <f t="shared" si="280"/>
        <v>0</v>
      </c>
      <c r="J2154" s="11"/>
      <c r="K2154" s="9"/>
      <c r="L2154" s="7"/>
      <c r="M2154" s="7"/>
      <c r="N2154" s="7"/>
      <c r="O2154" s="7"/>
      <c r="P2154" s="7"/>
      <c r="Q2154" s="7"/>
      <c r="R2154" s="7"/>
      <c r="S2154" s="7"/>
      <c r="T2154" s="7"/>
      <c r="U2154" s="7"/>
      <c r="V2154" s="7"/>
      <c r="W2154" s="7"/>
      <c r="X2154" s="7"/>
      <c r="Y2154" s="7"/>
      <c r="Z2154" s="7"/>
      <c r="AA2154" s="7"/>
      <c r="AB2154" s="7"/>
      <c r="AC2154" s="7"/>
      <c r="AD2154" s="7"/>
      <c r="AE2154" s="7"/>
      <c r="AF2154" s="7"/>
      <c r="AG2154" s="7"/>
      <c r="AH2154" s="7"/>
      <c r="AI2154" s="7"/>
      <c r="AJ2154" s="7"/>
    </row>
    <row r="2155" spans="1:36" x14ac:dyDescent="0.25">
      <c r="A2155" s="64" t="s">
        <v>402</v>
      </c>
      <c r="B2155" s="700" t="s">
        <v>405</v>
      </c>
      <c r="C2155" s="144" t="s">
        <v>3313</v>
      </c>
      <c r="D2155" s="196">
        <f>F2155*$F$58</f>
        <v>2135</v>
      </c>
      <c r="E2155" s="197"/>
      <c r="F2155" s="178">
        <v>20</v>
      </c>
      <c r="G2155" s="91"/>
      <c r="H2155" s="92"/>
      <c r="I2155" s="54">
        <f t="shared" si="280"/>
        <v>0</v>
      </c>
      <c r="J2155" s="11"/>
    </row>
    <row r="2156" spans="1:36" s="81" customFormat="1" x14ac:dyDescent="0.25">
      <c r="A2156" s="64" t="s">
        <v>17</v>
      </c>
      <c r="B2156" s="162" t="s">
        <v>3314</v>
      </c>
      <c r="C2156" s="144" t="s">
        <v>3315</v>
      </c>
      <c r="D2156" s="156">
        <f>E2156*$E$58</f>
        <v>203.5</v>
      </c>
      <c r="E2156" s="273">
        <v>2</v>
      </c>
      <c r="F2156" s="158"/>
      <c r="G2156" s="52"/>
      <c r="H2156" s="67"/>
      <c r="I2156" s="68">
        <f t="shared" si="280"/>
        <v>0</v>
      </c>
      <c r="J2156" s="11"/>
      <c r="K2156" s="9"/>
      <c r="L2156" s="7"/>
      <c r="M2156" s="7"/>
      <c r="N2156" s="7"/>
      <c r="O2156" s="7"/>
      <c r="P2156" s="7"/>
      <c r="Q2156" s="7"/>
      <c r="R2156" s="7"/>
      <c r="S2156" s="7"/>
      <c r="T2156" s="7"/>
      <c r="U2156" s="7"/>
      <c r="V2156" s="7"/>
      <c r="W2156" s="7"/>
      <c r="X2156" s="7"/>
      <c r="Y2156" s="7"/>
      <c r="Z2156" s="7"/>
      <c r="AA2156" s="7"/>
      <c r="AB2156" s="7"/>
      <c r="AC2156" s="7"/>
      <c r="AD2156" s="7"/>
      <c r="AE2156" s="7"/>
      <c r="AF2156" s="7"/>
      <c r="AG2156" s="7"/>
      <c r="AH2156" s="7"/>
      <c r="AI2156" s="7"/>
      <c r="AJ2156" s="7"/>
    </row>
    <row r="2157" spans="1:36" s="81" customFormat="1" x14ac:dyDescent="0.25">
      <c r="A2157" s="55" t="s">
        <v>402</v>
      </c>
      <c r="B2157" s="159" t="s">
        <v>3316</v>
      </c>
      <c r="C2157" s="82" t="s">
        <v>3317</v>
      </c>
      <c r="D2157" s="160">
        <f>F2157*F58</f>
        <v>1120.875</v>
      </c>
      <c r="E2157" s="161"/>
      <c r="F2157" s="18">
        <v>10.5</v>
      </c>
      <c r="G2157" s="59"/>
      <c r="H2157" s="60"/>
      <c r="I2157" s="61">
        <f t="shared" si="280"/>
        <v>0</v>
      </c>
      <c r="J2157" s="11"/>
      <c r="K2157" s="9"/>
      <c r="L2157" s="7"/>
      <c r="M2157" s="7"/>
      <c r="N2157" s="7"/>
      <c r="O2157" s="7"/>
      <c r="P2157" s="7"/>
      <c r="Q2157" s="7"/>
      <c r="R2157" s="7"/>
      <c r="S2157" s="7"/>
      <c r="T2157" s="7"/>
      <c r="U2157" s="7"/>
      <c r="V2157" s="7"/>
      <c r="W2157" s="7"/>
      <c r="X2157" s="7"/>
      <c r="Y2157" s="7"/>
      <c r="Z2157" s="7"/>
      <c r="AA2157" s="7"/>
      <c r="AB2157" s="7"/>
      <c r="AC2157" s="7"/>
      <c r="AD2157" s="7"/>
      <c r="AE2157" s="7"/>
      <c r="AF2157" s="7"/>
      <c r="AG2157" s="7"/>
      <c r="AH2157" s="7"/>
      <c r="AI2157" s="7"/>
      <c r="AJ2157" s="7"/>
    </row>
    <row r="2158" spans="1:36" x14ac:dyDescent="0.25">
      <c r="A2158" s="64" t="s">
        <v>17</v>
      </c>
      <c r="B2158" s="162" t="s">
        <v>3318</v>
      </c>
      <c r="C2158" s="144" t="s">
        <v>3319</v>
      </c>
      <c r="D2158" s="156">
        <f>E2158*$E$58</f>
        <v>203.5</v>
      </c>
      <c r="E2158" s="267">
        <v>2</v>
      </c>
      <c r="F2158" s="158"/>
      <c r="G2158" s="52"/>
      <c r="H2158" s="67"/>
      <c r="I2158" s="68">
        <f t="shared" si="280"/>
        <v>0</v>
      </c>
      <c r="J2158" s="11"/>
    </row>
    <row r="2159" spans="1:36" x14ac:dyDescent="0.25">
      <c r="A2159" s="64" t="s">
        <v>35</v>
      </c>
      <c r="B2159" s="162" t="s">
        <v>3320</v>
      </c>
      <c r="C2159" s="144" t="s">
        <v>3321</v>
      </c>
      <c r="D2159" s="156">
        <f>E2159*$E$58</f>
        <v>508.75</v>
      </c>
      <c r="E2159" s="273">
        <v>5</v>
      </c>
      <c r="F2159" s="158"/>
      <c r="G2159" s="52"/>
      <c r="H2159" s="67"/>
      <c r="I2159" s="68">
        <f t="shared" si="280"/>
        <v>0</v>
      </c>
      <c r="J2159" s="11"/>
    </row>
    <row r="2160" spans="1:36" x14ac:dyDescent="0.25">
      <c r="A2160" s="55" t="s">
        <v>35</v>
      </c>
      <c r="B2160" s="159" t="s">
        <v>3322</v>
      </c>
      <c r="C2160" s="503" t="s">
        <v>3323</v>
      </c>
      <c r="D2160" s="156">
        <f>E2160*$E$58</f>
        <v>305.25</v>
      </c>
      <c r="E2160" s="273">
        <v>3</v>
      </c>
      <c r="F2160" s="18"/>
      <c r="G2160" s="59"/>
      <c r="H2160" s="60"/>
      <c r="I2160" s="61">
        <f t="shared" si="280"/>
        <v>0</v>
      </c>
      <c r="J2160" s="11"/>
    </row>
    <row r="2161" spans="1:36" s="81" customFormat="1" x14ac:dyDescent="0.25">
      <c r="A2161" s="55" t="s">
        <v>402</v>
      </c>
      <c r="B2161" s="159" t="s">
        <v>409</v>
      </c>
      <c r="C2161" s="503" t="s">
        <v>3324</v>
      </c>
      <c r="D2161" s="160">
        <f>F2161*F58</f>
        <v>1281</v>
      </c>
      <c r="E2161" s="161"/>
      <c r="F2161" s="18">
        <v>12</v>
      </c>
      <c r="G2161" s="59"/>
      <c r="H2161" s="60"/>
      <c r="I2161" s="61">
        <f t="shared" si="280"/>
        <v>0</v>
      </c>
      <c r="J2161" s="11"/>
      <c r="K2161" s="9"/>
      <c r="L2161" s="7"/>
      <c r="M2161" s="7"/>
      <c r="N2161" s="7"/>
      <c r="O2161" s="7"/>
      <c r="P2161" s="7"/>
      <c r="Q2161" s="7"/>
      <c r="R2161" s="7"/>
      <c r="S2161" s="7"/>
      <c r="T2161" s="7"/>
      <c r="U2161" s="7"/>
      <c r="V2161" s="7"/>
      <c r="W2161" s="7"/>
      <c r="X2161" s="7"/>
      <c r="Y2161" s="7"/>
      <c r="Z2161" s="7"/>
      <c r="AA2161" s="7"/>
      <c r="AB2161" s="7"/>
      <c r="AC2161" s="7"/>
      <c r="AD2161" s="7"/>
      <c r="AE2161" s="7"/>
      <c r="AF2161" s="7"/>
      <c r="AG2161" s="7"/>
      <c r="AH2161" s="7"/>
      <c r="AI2161" s="7"/>
      <c r="AJ2161" s="7"/>
    </row>
    <row r="2162" spans="1:36" x14ac:dyDescent="0.25">
      <c r="A2162" s="55" t="s">
        <v>17</v>
      </c>
      <c r="B2162" s="159" t="s">
        <v>3325</v>
      </c>
      <c r="C2162" s="503" t="s">
        <v>3326</v>
      </c>
      <c r="D2162" s="156">
        <f>E2162*$E$58</f>
        <v>203.5</v>
      </c>
      <c r="E2162" s="273">
        <v>2</v>
      </c>
      <c r="F2162" s="18"/>
      <c r="G2162" s="59"/>
      <c r="H2162" s="60"/>
      <c r="I2162" s="61">
        <f t="shared" si="280"/>
        <v>0</v>
      </c>
      <c r="J2162" s="11"/>
    </row>
    <row r="2163" spans="1:36" x14ac:dyDescent="0.25">
      <c r="A2163" s="85" t="s">
        <v>20</v>
      </c>
      <c r="B2163" s="172" t="s">
        <v>3327</v>
      </c>
      <c r="C2163" s="493" t="s">
        <v>3328</v>
      </c>
      <c r="D2163" s="198">
        <f>E2163*E58</f>
        <v>100.7325</v>
      </c>
      <c r="E2163" s="199">
        <v>0.99</v>
      </c>
      <c r="F2163" s="200"/>
      <c r="G2163" s="86"/>
      <c r="H2163" s="123"/>
      <c r="I2163" s="99">
        <f t="shared" si="280"/>
        <v>0</v>
      </c>
      <c r="J2163" s="11"/>
    </row>
    <row r="2164" spans="1:36" x14ac:dyDescent="0.25">
      <c r="A2164" s="64" t="s">
        <v>17</v>
      </c>
      <c r="B2164" s="162" t="s">
        <v>3329</v>
      </c>
      <c r="C2164" s="82" t="s">
        <v>3330</v>
      </c>
      <c r="D2164" s="156">
        <f>E2164*E58</f>
        <v>203.5</v>
      </c>
      <c r="E2164" s="157">
        <v>2</v>
      </c>
      <c r="F2164" s="158"/>
      <c r="G2164" s="52"/>
      <c r="H2164" s="67"/>
      <c r="I2164" s="68">
        <f t="shared" si="280"/>
        <v>0</v>
      </c>
      <c r="J2164" s="11"/>
    </row>
    <row r="2165" spans="1:36" s="2" customFormat="1" x14ac:dyDescent="0.25">
      <c r="A2165" s="64" t="s">
        <v>35</v>
      </c>
      <c r="B2165" s="162" t="s">
        <v>3331</v>
      </c>
      <c r="C2165" s="144" t="s">
        <v>3332</v>
      </c>
      <c r="D2165" s="156">
        <f>E2165*E58</f>
        <v>305.25</v>
      </c>
      <c r="E2165" s="157">
        <v>3</v>
      </c>
      <c r="F2165" s="158"/>
      <c r="G2165" s="52"/>
      <c r="H2165" s="67"/>
      <c r="I2165" s="68">
        <f t="shared" si="280"/>
        <v>0</v>
      </c>
      <c r="J2165" s="30"/>
      <c r="K2165" s="9"/>
      <c r="M2165" s="7"/>
    </row>
    <row r="2166" spans="1:36" s="81" customFormat="1" ht="15.6" x14ac:dyDescent="0.25">
      <c r="A2166" s="779" t="s">
        <v>3333</v>
      </c>
      <c r="B2166" s="779"/>
      <c r="C2166" s="779"/>
      <c r="D2166" s="779"/>
      <c r="E2166" s="779"/>
      <c r="F2166" s="779"/>
      <c r="G2166" s="779"/>
      <c r="H2166" s="779"/>
      <c r="I2166" s="779"/>
      <c r="J2166" s="11"/>
      <c r="K2166" s="9"/>
      <c r="L2166" s="7"/>
      <c r="M2166" s="2"/>
      <c r="N2166" s="7"/>
      <c r="O2166" s="7"/>
      <c r="P2166" s="7"/>
      <c r="Q2166" s="7"/>
      <c r="R2166" s="7"/>
      <c r="S2166" s="7"/>
      <c r="T2166" s="7"/>
      <c r="U2166" s="7"/>
      <c r="V2166" s="7"/>
      <c r="W2166" s="7"/>
      <c r="X2166" s="7"/>
      <c r="Y2166" s="7"/>
      <c r="Z2166" s="7"/>
      <c r="AA2166" s="7"/>
      <c r="AB2166" s="7"/>
      <c r="AC2166" s="7"/>
      <c r="AD2166" s="7"/>
      <c r="AE2166" s="7"/>
      <c r="AF2166" s="7"/>
      <c r="AG2166" s="7"/>
      <c r="AH2166" s="7"/>
      <c r="AI2166" s="7"/>
      <c r="AJ2166" s="7"/>
    </row>
    <row r="2167" spans="1:36" x14ac:dyDescent="0.25">
      <c r="A2167" s="64" t="s">
        <v>419</v>
      </c>
      <c r="B2167" s="162" t="s">
        <v>3334</v>
      </c>
      <c r="C2167" s="144" t="s">
        <v>3335</v>
      </c>
      <c r="D2167" s="156">
        <f>E2167*E58</f>
        <v>152.625</v>
      </c>
      <c r="E2167" s="157">
        <v>1.5</v>
      </c>
      <c r="F2167" s="158"/>
      <c r="G2167" s="52"/>
      <c r="H2167" s="67"/>
      <c r="I2167" s="68">
        <f t="shared" ref="I2167:I2176" si="281">H2167*D2167</f>
        <v>0</v>
      </c>
      <c r="J2167" s="11"/>
    </row>
    <row r="2168" spans="1:36" x14ac:dyDescent="0.25">
      <c r="A2168" s="55" t="s">
        <v>3336</v>
      </c>
      <c r="B2168" s="159" t="s">
        <v>3337</v>
      </c>
      <c r="C2168" s="82" t="s">
        <v>3338</v>
      </c>
      <c r="D2168" s="179">
        <f>E2168*E58</f>
        <v>203.5</v>
      </c>
      <c r="E2168" s="180">
        <v>2</v>
      </c>
      <c r="F2168" s="18"/>
      <c r="G2168" s="59"/>
      <c r="H2168" s="60"/>
      <c r="I2168" s="61">
        <f t="shared" si="281"/>
        <v>0</v>
      </c>
      <c r="J2168" s="11"/>
    </row>
    <row r="2169" spans="1:36" s="81" customFormat="1" x14ac:dyDescent="0.25">
      <c r="A2169" s="64" t="s">
        <v>71</v>
      </c>
      <c r="B2169" s="162" t="s">
        <v>3339</v>
      </c>
      <c r="C2169" s="144" t="s">
        <v>3340</v>
      </c>
      <c r="D2169" s="63">
        <f>E2169*E58</f>
        <v>150.59</v>
      </c>
      <c r="E2169" s="185">
        <v>1.48</v>
      </c>
      <c r="F2169" s="158"/>
      <c r="G2169" s="52"/>
      <c r="H2169" s="67"/>
      <c r="I2169" s="68">
        <f t="shared" si="281"/>
        <v>0</v>
      </c>
      <c r="J2169" s="11"/>
      <c r="K2169" s="9"/>
      <c r="L2169" s="7"/>
      <c r="M2169" s="7"/>
      <c r="N2169" s="7"/>
      <c r="O2169" s="7"/>
      <c r="P2169" s="7"/>
      <c r="Q2169" s="7"/>
      <c r="R2169" s="7"/>
      <c r="S2169" s="7"/>
      <c r="T2169" s="7"/>
      <c r="U2169" s="7"/>
      <c r="V2169" s="7"/>
      <c r="W2169" s="7"/>
      <c r="X2169" s="7"/>
      <c r="Y2169" s="7"/>
      <c r="Z2169" s="7"/>
      <c r="AA2169" s="7"/>
      <c r="AB2169" s="7"/>
      <c r="AC2169" s="7"/>
      <c r="AD2169" s="7"/>
      <c r="AE2169" s="7"/>
      <c r="AF2169" s="7"/>
      <c r="AG2169" s="7"/>
      <c r="AH2169" s="7"/>
      <c r="AI2169" s="7"/>
      <c r="AJ2169" s="7"/>
    </row>
    <row r="2170" spans="1:36" x14ac:dyDescent="0.25">
      <c r="A2170" s="55" t="s">
        <v>3307</v>
      </c>
      <c r="B2170" s="159" t="s">
        <v>3341</v>
      </c>
      <c r="C2170" s="82" t="s">
        <v>3342</v>
      </c>
      <c r="D2170" s="179">
        <f>E2170*E58</f>
        <v>122.1</v>
      </c>
      <c r="E2170" s="188">
        <v>1.2</v>
      </c>
      <c r="F2170" s="18"/>
      <c r="G2170" s="59"/>
      <c r="H2170" s="60"/>
      <c r="I2170" s="61">
        <f t="shared" si="281"/>
        <v>0</v>
      </c>
      <c r="J2170" s="11"/>
    </row>
    <row r="2171" spans="1:36" s="81" customFormat="1" x14ac:dyDescent="0.25">
      <c r="A2171" s="64" t="s">
        <v>3307</v>
      </c>
      <c r="B2171" s="162" t="s">
        <v>3343</v>
      </c>
      <c r="C2171" s="144" t="s">
        <v>3344</v>
      </c>
      <c r="D2171" s="63">
        <f>E2171*E58</f>
        <v>1218.9650000000001</v>
      </c>
      <c r="E2171" s="185">
        <v>11.98</v>
      </c>
      <c r="F2171" s="158"/>
      <c r="G2171" s="52"/>
      <c r="H2171" s="67"/>
      <c r="I2171" s="68">
        <f t="shared" si="281"/>
        <v>0</v>
      </c>
      <c r="J2171" s="11"/>
      <c r="K2171" s="9"/>
      <c r="L2171" s="7"/>
      <c r="M2171" s="7"/>
      <c r="N2171" s="7"/>
      <c r="O2171" s="7"/>
      <c r="P2171" s="7"/>
      <c r="Q2171" s="7"/>
      <c r="R2171" s="7"/>
      <c r="S2171" s="7"/>
      <c r="T2171" s="7"/>
      <c r="U2171" s="7"/>
      <c r="V2171" s="7"/>
      <c r="W2171" s="7"/>
      <c r="X2171" s="7"/>
      <c r="Y2171" s="7"/>
      <c r="Z2171" s="7"/>
      <c r="AA2171" s="7"/>
      <c r="AB2171" s="7"/>
      <c r="AC2171" s="7"/>
      <c r="AD2171" s="7"/>
      <c r="AE2171" s="7"/>
      <c r="AF2171" s="7"/>
      <c r="AG2171" s="7"/>
      <c r="AH2171" s="7"/>
      <c r="AI2171" s="7"/>
      <c r="AJ2171" s="7"/>
    </row>
    <row r="2172" spans="1:36" s="2" customFormat="1" x14ac:dyDescent="0.25">
      <c r="A2172" s="55" t="s">
        <v>623</v>
      </c>
      <c r="B2172" s="159" t="s">
        <v>3345</v>
      </c>
      <c r="C2172" s="82" t="s">
        <v>3338</v>
      </c>
      <c r="D2172" s="69">
        <f>E2172*E58</f>
        <v>203.5</v>
      </c>
      <c r="E2172" s="180">
        <v>2</v>
      </c>
      <c r="F2172" s="18"/>
      <c r="G2172" s="59"/>
      <c r="H2172" s="60"/>
      <c r="I2172" s="61">
        <f t="shared" si="281"/>
        <v>0</v>
      </c>
      <c r="J2172" s="30"/>
      <c r="K2172" s="9"/>
      <c r="M2172" s="7"/>
    </row>
    <row r="2173" spans="1:36" s="2" customFormat="1" x14ac:dyDescent="0.25">
      <c r="A2173" s="64" t="s">
        <v>623</v>
      </c>
      <c r="B2173" s="162" t="s">
        <v>3346</v>
      </c>
      <c r="C2173" s="144" t="s">
        <v>3344</v>
      </c>
      <c r="D2173" s="63">
        <f>E2173*E58</f>
        <v>1475.375</v>
      </c>
      <c r="E2173" s="185">
        <v>14.5</v>
      </c>
      <c r="F2173" s="158"/>
      <c r="G2173" s="52"/>
      <c r="H2173" s="67"/>
      <c r="I2173" s="68">
        <f t="shared" si="281"/>
        <v>0</v>
      </c>
      <c r="J2173" s="11"/>
      <c r="K2173" s="9"/>
      <c r="M2173" s="7"/>
    </row>
    <row r="2174" spans="1:36" s="81" customFormat="1" x14ac:dyDescent="0.25">
      <c r="A2174" s="55" t="s">
        <v>419</v>
      </c>
      <c r="B2174" s="159" t="s">
        <v>3347</v>
      </c>
      <c r="C2174" s="82" t="s">
        <v>3348</v>
      </c>
      <c r="D2174" s="69">
        <f>E2174*E58</f>
        <v>1322.75</v>
      </c>
      <c r="E2174" s="180">
        <v>13</v>
      </c>
      <c r="F2174" s="18"/>
      <c r="G2174" s="59"/>
      <c r="H2174" s="60"/>
      <c r="I2174" s="61">
        <f t="shared" si="281"/>
        <v>0</v>
      </c>
      <c r="J2174" s="11"/>
      <c r="K2174" s="9"/>
      <c r="L2174" s="7"/>
      <c r="M2174" s="2"/>
      <c r="N2174" s="7"/>
      <c r="O2174" s="7"/>
      <c r="P2174" s="7"/>
      <c r="Q2174" s="7"/>
      <c r="R2174" s="7"/>
      <c r="S2174" s="7"/>
      <c r="T2174" s="7"/>
      <c r="U2174" s="7"/>
      <c r="V2174" s="7"/>
      <c r="W2174" s="7"/>
      <c r="X2174" s="7"/>
      <c r="Y2174" s="7"/>
      <c r="Z2174" s="7"/>
      <c r="AA2174" s="7"/>
      <c r="AB2174" s="7"/>
      <c r="AC2174" s="7"/>
      <c r="AD2174" s="7"/>
      <c r="AE2174" s="7"/>
      <c r="AF2174" s="7"/>
      <c r="AG2174" s="7"/>
      <c r="AH2174" s="7"/>
      <c r="AI2174" s="7"/>
      <c r="AJ2174" s="7"/>
    </row>
    <row r="2175" spans="1:36" x14ac:dyDescent="0.25">
      <c r="A2175" s="55" t="s">
        <v>71</v>
      </c>
      <c r="B2175" s="55" t="s">
        <v>3349</v>
      </c>
      <c r="C2175" s="82" t="s">
        <v>3350</v>
      </c>
      <c r="D2175" s="69">
        <f>E2175*E58</f>
        <v>80.382500000000007</v>
      </c>
      <c r="E2175" s="59">
        <v>0.79</v>
      </c>
      <c r="F2175" s="18"/>
      <c r="G2175" s="59"/>
      <c r="H2175" s="60"/>
      <c r="I2175" s="61">
        <f t="shared" si="281"/>
        <v>0</v>
      </c>
      <c r="J2175" s="11"/>
    </row>
    <row r="2176" spans="1:36" s="81" customFormat="1" x14ac:dyDescent="0.25">
      <c r="A2176" s="64" t="s">
        <v>611</v>
      </c>
      <c r="B2176" s="64" t="s">
        <v>3351</v>
      </c>
      <c r="C2176" s="144" t="s">
        <v>3352</v>
      </c>
      <c r="D2176" s="63">
        <f>E2176*$E$58</f>
        <v>96.662499999999994</v>
      </c>
      <c r="E2176" s="52">
        <v>0.95</v>
      </c>
      <c r="F2176" s="158"/>
      <c r="G2176" s="52"/>
      <c r="H2176" s="67"/>
      <c r="I2176" s="68">
        <f t="shared" si="281"/>
        <v>0</v>
      </c>
      <c r="J2176" s="11"/>
      <c r="K2176" s="9"/>
      <c r="L2176" s="7"/>
      <c r="M2176" s="7"/>
      <c r="N2176" s="7"/>
      <c r="O2176" s="7"/>
      <c r="P2176" s="7"/>
      <c r="Q2176" s="7"/>
      <c r="R2176" s="7"/>
      <c r="S2176" s="7"/>
      <c r="T2176" s="7"/>
      <c r="U2176" s="7"/>
      <c r="V2176" s="7"/>
      <c r="W2176" s="7"/>
      <c r="X2176" s="7"/>
      <c r="Y2176" s="7"/>
      <c r="Z2176" s="7"/>
      <c r="AA2176" s="7"/>
      <c r="AB2176" s="7"/>
      <c r="AC2176" s="7"/>
      <c r="AD2176" s="7"/>
      <c r="AE2176" s="7"/>
      <c r="AF2176" s="7"/>
      <c r="AG2176" s="7"/>
      <c r="AH2176" s="7"/>
      <c r="AI2176" s="7"/>
      <c r="AJ2176" s="7"/>
    </row>
    <row r="2177" spans="1:36" s="81" customFormat="1" ht="15.6" x14ac:dyDescent="0.3">
      <c r="A2177" s="778" t="s">
        <v>3353</v>
      </c>
      <c r="B2177" s="778"/>
      <c r="C2177" s="778"/>
      <c r="D2177" s="778"/>
      <c r="E2177" s="778"/>
      <c r="F2177" s="778"/>
      <c r="G2177" s="778"/>
      <c r="H2177" s="778"/>
      <c r="I2177" s="778"/>
      <c r="J2177" s="11"/>
      <c r="K2177" s="9"/>
      <c r="L2177" s="7"/>
      <c r="M2177" s="7"/>
      <c r="N2177" s="7"/>
      <c r="O2177" s="7"/>
      <c r="P2177" s="7"/>
      <c r="Q2177" s="7"/>
      <c r="R2177" s="7"/>
      <c r="S2177" s="7"/>
      <c r="T2177" s="7"/>
      <c r="U2177" s="7"/>
      <c r="V2177" s="7"/>
      <c r="W2177" s="7"/>
      <c r="X2177" s="7"/>
      <c r="Y2177" s="7"/>
      <c r="Z2177" s="7"/>
      <c r="AA2177" s="7"/>
      <c r="AB2177" s="7"/>
      <c r="AC2177" s="7"/>
      <c r="AD2177" s="7"/>
      <c r="AE2177" s="7"/>
      <c r="AF2177" s="7"/>
      <c r="AG2177" s="7"/>
      <c r="AH2177" s="7"/>
      <c r="AI2177" s="7"/>
      <c r="AJ2177" s="7"/>
    </row>
    <row r="2178" spans="1:36" s="81" customFormat="1" x14ac:dyDescent="0.25">
      <c r="A2178" s="65" t="s">
        <v>35</v>
      </c>
      <c r="B2178" s="195" t="s">
        <v>1151</v>
      </c>
      <c r="C2178" s="66" t="s">
        <v>3354</v>
      </c>
      <c r="D2178" s="156">
        <f t="shared" ref="D2178:D2183" si="282">E2178*$E$58</f>
        <v>91.575000000000003</v>
      </c>
      <c r="E2178" s="197">
        <v>0.9</v>
      </c>
      <c r="F2178" s="178"/>
      <c r="G2178" s="52"/>
      <c r="H2178" s="92"/>
      <c r="I2178" s="54">
        <f t="shared" ref="I2178:I2212" si="283">H2178*D2178</f>
        <v>0</v>
      </c>
      <c r="J2178" s="11"/>
      <c r="K2178" s="9"/>
      <c r="L2178" s="7"/>
      <c r="M2178" s="7"/>
      <c r="N2178" s="7"/>
      <c r="O2178" s="7"/>
      <c r="P2178" s="7"/>
      <c r="Q2178" s="7"/>
      <c r="R2178" s="7"/>
      <c r="S2178" s="7"/>
      <c r="T2178" s="7"/>
      <c r="U2178" s="7"/>
      <c r="V2178" s="7"/>
      <c r="W2178" s="7"/>
      <c r="X2178" s="7"/>
      <c r="Y2178" s="7"/>
      <c r="Z2178" s="7"/>
      <c r="AA2178" s="7"/>
      <c r="AB2178" s="7"/>
      <c r="AC2178" s="7"/>
      <c r="AD2178" s="7"/>
      <c r="AE2178" s="7"/>
      <c r="AF2178" s="7"/>
      <c r="AG2178" s="7"/>
      <c r="AH2178" s="7"/>
      <c r="AI2178" s="7"/>
      <c r="AJ2178" s="7"/>
    </row>
    <row r="2179" spans="1:36" s="81" customFormat="1" x14ac:dyDescent="0.25">
      <c r="A2179" s="65" t="s">
        <v>35</v>
      </c>
      <c r="B2179" s="195" t="s">
        <v>3355</v>
      </c>
      <c r="C2179" s="66" t="s">
        <v>3356</v>
      </c>
      <c r="D2179" s="156">
        <f t="shared" si="282"/>
        <v>91.575000000000003</v>
      </c>
      <c r="E2179" s="197">
        <v>0.9</v>
      </c>
      <c r="F2179" s="178"/>
      <c r="G2179" s="52"/>
      <c r="H2179" s="92"/>
      <c r="I2179" s="54">
        <f t="shared" si="283"/>
        <v>0</v>
      </c>
      <c r="J2179" s="11"/>
      <c r="K2179" s="9"/>
      <c r="L2179" s="7"/>
      <c r="M2179" s="7"/>
      <c r="N2179" s="7"/>
      <c r="O2179" s="7"/>
      <c r="P2179" s="7"/>
      <c r="Q2179" s="7"/>
      <c r="R2179" s="7"/>
      <c r="S2179" s="7"/>
      <c r="T2179" s="7"/>
      <c r="U2179" s="7"/>
      <c r="V2179" s="7"/>
      <c r="W2179" s="7"/>
      <c r="X2179" s="7"/>
      <c r="Y2179" s="7"/>
      <c r="Z2179" s="7"/>
      <c r="AA2179" s="7"/>
      <c r="AB2179" s="7"/>
      <c r="AC2179" s="7"/>
      <c r="AD2179" s="7"/>
      <c r="AE2179" s="7"/>
      <c r="AF2179" s="7"/>
      <c r="AG2179" s="7"/>
      <c r="AH2179" s="7"/>
      <c r="AI2179" s="7"/>
      <c r="AJ2179" s="7"/>
    </row>
    <row r="2180" spans="1:36" s="81" customFormat="1" ht="26.4" x14ac:dyDescent="0.25">
      <c r="A2180" s="55" t="s">
        <v>3357</v>
      </c>
      <c r="B2180" s="159" t="s">
        <v>3358</v>
      </c>
      <c r="C2180" s="57" t="s">
        <v>3359</v>
      </c>
      <c r="D2180" s="160">
        <f t="shared" si="282"/>
        <v>127.1875</v>
      </c>
      <c r="E2180" s="161">
        <v>1.25</v>
      </c>
      <c r="F2180" s="18"/>
      <c r="G2180" s="59"/>
      <c r="H2180" s="60"/>
      <c r="I2180" s="61">
        <f t="shared" si="283"/>
        <v>0</v>
      </c>
      <c r="J2180" s="11"/>
      <c r="K2180" s="9"/>
      <c r="L2180" s="7"/>
      <c r="M2180" s="7"/>
      <c r="N2180" s="7"/>
      <c r="O2180" s="7"/>
      <c r="P2180" s="7"/>
      <c r="Q2180" s="7"/>
      <c r="R2180" s="7"/>
      <c r="S2180" s="7"/>
      <c r="T2180" s="7"/>
      <c r="U2180" s="7"/>
      <c r="V2180" s="7"/>
      <c r="W2180" s="7"/>
      <c r="X2180" s="7"/>
      <c r="Y2180" s="7"/>
      <c r="Z2180" s="7"/>
      <c r="AA2180" s="7"/>
      <c r="AB2180" s="7"/>
      <c r="AC2180" s="7"/>
      <c r="AD2180" s="7"/>
      <c r="AE2180" s="7"/>
      <c r="AF2180" s="7"/>
      <c r="AG2180" s="7"/>
      <c r="AH2180" s="7"/>
      <c r="AI2180" s="7"/>
      <c r="AJ2180" s="7"/>
    </row>
    <row r="2181" spans="1:36" s="81" customFormat="1" ht="26.4" x14ac:dyDescent="0.25">
      <c r="A2181" s="55" t="s">
        <v>3357</v>
      </c>
      <c r="B2181" s="159" t="s">
        <v>3360</v>
      </c>
      <c r="C2181" s="57" t="s">
        <v>3361</v>
      </c>
      <c r="D2181" s="160">
        <f t="shared" si="282"/>
        <v>763.125</v>
      </c>
      <c r="E2181" s="161">
        <v>7.5</v>
      </c>
      <c r="F2181" s="18"/>
      <c r="G2181" s="59"/>
      <c r="H2181" s="60"/>
      <c r="I2181" s="61">
        <f t="shared" si="283"/>
        <v>0</v>
      </c>
      <c r="J2181" s="11"/>
      <c r="K2181" s="9"/>
      <c r="L2181" s="7"/>
      <c r="M2181" s="7"/>
      <c r="N2181" s="7"/>
      <c r="O2181" s="7"/>
      <c r="P2181" s="7"/>
      <c r="Q2181" s="7"/>
      <c r="R2181" s="7"/>
      <c r="S2181" s="7"/>
      <c r="T2181" s="7"/>
      <c r="U2181" s="7"/>
      <c r="V2181" s="7"/>
      <c r="W2181" s="7"/>
      <c r="X2181" s="7"/>
      <c r="Y2181" s="7"/>
      <c r="Z2181" s="7"/>
      <c r="AA2181" s="7"/>
      <c r="AB2181" s="7"/>
      <c r="AC2181" s="7"/>
      <c r="AD2181" s="7"/>
      <c r="AE2181" s="7"/>
      <c r="AF2181" s="7"/>
      <c r="AG2181" s="7"/>
      <c r="AH2181" s="7"/>
      <c r="AI2181" s="7"/>
      <c r="AJ2181" s="7"/>
    </row>
    <row r="2182" spans="1:36" s="81" customFormat="1" ht="26.4" x14ac:dyDescent="0.25">
      <c r="A2182" s="55" t="s">
        <v>3357</v>
      </c>
      <c r="B2182" s="159" t="s">
        <v>3362</v>
      </c>
      <c r="C2182" s="66" t="s">
        <v>3363</v>
      </c>
      <c r="D2182" s="160">
        <f t="shared" si="282"/>
        <v>127.1875</v>
      </c>
      <c r="E2182" s="161">
        <v>1.25</v>
      </c>
      <c r="F2182" s="18"/>
      <c r="G2182" s="59"/>
      <c r="H2182" s="60"/>
      <c r="I2182" s="61">
        <f t="shared" si="283"/>
        <v>0</v>
      </c>
      <c r="J2182" s="11"/>
      <c r="K2182" s="9"/>
      <c r="L2182" s="7"/>
      <c r="M2182" s="7"/>
      <c r="N2182" s="7"/>
      <c r="O2182" s="7"/>
      <c r="P2182" s="7"/>
      <c r="Q2182" s="7"/>
      <c r="R2182" s="7"/>
      <c r="S2182" s="7"/>
      <c r="T2182" s="7"/>
      <c r="U2182" s="7"/>
      <c r="V2182" s="7"/>
      <c r="W2182" s="7"/>
      <c r="X2182" s="7"/>
      <c r="Y2182" s="7"/>
      <c r="Z2182" s="7"/>
      <c r="AA2182" s="7"/>
      <c r="AB2182" s="7"/>
      <c r="AC2182" s="7"/>
      <c r="AD2182" s="7"/>
      <c r="AE2182" s="7"/>
      <c r="AF2182" s="7"/>
      <c r="AG2182" s="7"/>
      <c r="AH2182" s="7"/>
      <c r="AI2182" s="7"/>
      <c r="AJ2182" s="7"/>
    </row>
    <row r="2183" spans="1:36" ht="26.4" x14ac:dyDescent="0.25">
      <c r="A2183" s="55" t="s">
        <v>3357</v>
      </c>
      <c r="B2183" s="159" t="s">
        <v>3364</v>
      </c>
      <c r="C2183" s="57" t="s">
        <v>3365</v>
      </c>
      <c r="D2183" s="160">
        <f t="shared" si="282"/>
        <v>127.1875</v>
      </c>
      <c r="E2183" s="161">
        <v>1.25</v>
      </c>
      <c r="F2183" s="18"/>
      <c r="G2183" s="59"/>
      <c r="H2183" s="60"/>
      <c r="I2183" s="61">
        <f t="shared" si="283"/>
        <v>0</v>
      </c>
      <c r="J2183" s="11"/>
    </row>
    <row r="2184" spans="1:36" x14ac:dyDescent="0.25">
      <c r="A2184" s="65" t="s">
        <v>611</v>
      </c>
      <c r="B2184" s="195" t="s">
        <v>3366</v>
      </c>
      <c r="C2184" s="66" t="s">
        <v>3367</v>
      </c>
      <c r="D2184" s="196">
        <f>E2184*E58</f>
        <v>101.75</v>
      </c>
      <c r="E2184" s="197">
        <v>1</v>
      </c>
      <c r="F2184" s="178"/>
      <c r="G2184" s="52"/>
      <c r="H2184" s="92"/>
      <c r="I2184" s="54">
        <f t="shared" si="283"/>
        <v>0</v>
      </c>
      <c r="J2184" s="11"/>
    </row>
    <row r="2185" spans="1:36" s="81" customFormat="1" x14ac:dyDescent="0.25">
      <c r="A2185" s="56" t="s">
        <v>17</v>
      </c>
      <c r="B2185" s="164"/>
      <c r="C2185" s="57" t="s">
        <v>3368</v>
      </c>
      <c r="D2185" s="261">
        <v>50</v>
      </c>
      <c r="E2185" s="166"/>
      <c r="F2185" s="167"/>
      <c r="G2185" s="59"/>
      <c r="H2185" s="114"/>
      <c r="I2185" s="115">
        <f t="shared" si="283"/>
        <v>0</v>
      </c>
      <c r="J2185" s="11"/>
      <c r="K2185" s="9"/>
      <c r="L2185" s="7"/>
      <c r="M2185" s="7"/>
      <c r="N2185" s="7"/>
      <c r="O2185" s="7"/>
      <c r="P2185" s="7"/>
      <c r="Q2185" s="7"/>
      <c r="R2185" s="7"/>
      <c r="S2185" s="7"/>
      <c r="T2185" s="7"/>
      <c r="U2185" s="7"/>
      <c r="V2185" s="7"/>
      <c r="W2185" s="7"/>
      <c r="X2185" s="7"/>
      <c r="Y2185" s="7"/>
      <c r="Z2185" s="7"/>
      <c r="AA2185" s="7"/>
      <c r="AB2185" s="7"/>
      <c r="AC2185" s="7"/>
      <c r="AD2185" s="7"/>
      <c r="AE2185" s="7"/>
      <c r="AF2185" s="7"/>
      <c r="AG2185" s="7"/>
      <c r="AH2185" s="7"/>
      <c r="AI2185" s="7"/>
      <c r="AJ2185" s="7"/>
    </row>
    <row r="2186" spans="1:36" x14ac:dyDescent="0.25">
      <c r="A2186" s="56" t="s">
        <v>17</v>
      </c>
      <c r="B2186" s="164"/>
      <c r="C2186" s="57" t="s">
        <v>3369</v>
      </c>
      <c r="D2186" s="261">
        <v>50</v>
      </c>
      <c r="E2186" s="166"/>
      <c r="F2186" s="167"/>
      <c r="G2186" s="59"/>
      <c r="H2186" s="114"/>
      <c r="I2186" s="115">
        <f t="shared" si="283"/>
        <v>0</v>
      </c>
      <c r="J2186" s="11"/>
    </row>
    <row r="2187" spans="1:36" x14ac:dyDescent="0.25">
      <c r="A2187" s="65" t="s">
        <v>3307</v>
      </c>
      <c r="B2187" s="195" t="s">
        <v>3370</v>
      </c>
      <c r="C2187" s="66" t="s">
        <v>3371</v>
      </c>
      <c r="D2187" s="196">
        <f>E2187*E58</f>
        <v>228.9375</v>
      </c>
      <c r="E2187" s="197">
        <v>2.25</v>
      </c>
      <c r="F2187" s="178"/>
      <c r="G2187" s="52"/>
      <c r="H2187" s="92"/>
      <c r="I2187" s="54">
        <f t="shared" si="283"/>
        <v>0</v>
      </c>
      <c r="J2187" s="11"/>
    </row>
    <row r="2188" spans="1:36" x14ac:dyDescent="0.25">
      <c r="A2188" s="56" t="s">
        <v>71</v>
      </c>
      <c r="B2188" s="164" t="s">
        <v>3372</v>
      </c>
      <c r="C2188" s="57" t="s">
        <v>3373</v>
      </c>
      <c r="D2188" s="261">
        <f>E2188*E58</f>
        <v>201.465</v>
      </c>
      <c r="E2188" s="166">
        <v>1.98</v>
      </c>
      <c r="F2188" s="167"/>
      <c r="G2188" s="59"/>
      <c r="H2188" s="114"/>
      <c r="I2188" s="115">
        <f t="shared" si="283"/>
        <v>0</v>
      </c>
      <c r="J2188" s="11"/>
    </row>
    <row r="2189" spans="1:36" s="81" customFormat="1" x14ac:dyDescent="0.25">
      <c r="A2189" s="56" t="s">
        <v>71</v>
      </c>
      <c r="B2189" s="164" t="s">
        <v>3374</v>
      </c>
      <c r="C2189" s="57" t="s">
        <v>3375</v>
      </c>
      <c r="D2189" s="261">
        <f>E2189*E58</f>
        <v>404.96499999999997</v>
      </c>
      <c r="E2189" s="166">
        <v>3.98</v>
      </c>
      <c r="F2189" s="167"/>
      <c r="G2189" s="59"/>
      <c r="H2189" s="114"/>
      <c r="I2189" s="115">
        <f t="shared" si="283"/>
        <v>0</v>
      </c>
      <c r="J2189" s="11"/>
      <c r="K2189" s="9"/>
      <c r="L2189" s="7"/>
      <c r="M2189" s="7"/>
      <c r="N2189" s="7"/>
      <c r="O2189" s="7"/>
      <c r="P2189" s="7"/>
      <c r="Q2189" s="7"/>
      <c r="R2189" s="7"/>
      <c r="S2189" s="7"/>
      <c r="T2189" s="7"/>
      <c r="U2189" s="7"/>
      <c r="V2189" s="7"/>
      <c r="W2189" s="7"/>
      <c r="X2189" s="7"/>
      <c r="Y2189" s="7"/>
      <c r="Z2189" s="7"/>
      <c r="AA2189" s="7"/>
      <c r="AB2189" s="7"/>
      <c r="AC2189" s="7"/>
      <c r="AD2189" s="7"/>
      <c r="AE2189" s="7"/>
      <c r="AF2189" s="7"/>
      <c r="AG2189" s="7"/>
      <c r="AH2189" s="7"/>
      <c r="AI2189" s="7"/>
      <c r="AJ2189" s="7"/>
    </row>
    <row r="2190" spans="1:36" s="81" customFormat="1" x14ac:dyDescent="0.25">
      <c r="A2190" s="65" t="s">
        <v>921</v>
      </c>
      <c r="B2190" s="164" t="s">
        <v>3376</v>
      </c>
      <c r="C2190" s="66" t="s">
        <v>3377</v>
      </c>
      <c r="D2190" s="160">
        <f>F2190*F58</f>
        <v>138.77500000000001</v>
      </c>
      <c r="E2190" s="166"/>
      <c r="F2190" s="167">
        <v>1.3</v>
      </c>
      <c r="G2190" s="59"/>
      <c r="H2190" s="114"/>
      <c r="I2190" s="115">
        <f t="shared" si="283"/>
        <v>0</v>
      </c>
      <c r="J2190" s="11"/>
      <c r="K2190" s="9"/>
      <c r="L2190" s="7"/>
      <c r="M2190" s="7"/>
      <c r="N2190" s="7"/>
      <c r="O2190" s="7"/>
      <c r="P2190" s="7"/>
      <c r="Q2190" s="7"/>
      <c r="R2190" s="7"/>
      <c r="S2190" s="7"/>
      <c r="T2190" s="7"/>
      <c r="U2190" s="7"/>
      <c r="V2190" s="7"/>
      <c r="W2190" s="7"/>
      <c r="X2190" s="7"/>
      <c r="Y2190" s="7"/>
      <c r="Z2190" s="7"/>
      <c r="AA2190" s="7"/>
      <c r="AB2190" s="7"/>
      <c r="AC2190" s="7"/>
      <c r="AD2190" s="7"/>
      <c r="AE2190" s="7"/>
      <c r="AF2190" s="7"/>
      <c r="AG2190" s="7"/>
      <c r="AH2190" s="7"/>
      <c r="AI2190" s="7"/>
      <c r="AJ2190" s="7"/>
    </row>
    <row r="2191" spans="1:36" s="81" customFormat="1" x14ac:dyDescent="0.25">
      <c r="A2191" s="65" t="s">
        <v>1821</v>
      </c>
      <c r="B2191" s="195" t="s">
        <v>122</v>
      </c>
      <c r="C2191" s="66" t="s">
        <v>3378</v>
      </c>
      <c r="D2191" s="196">
        <f>E2191*E58</f>
        <v>162.80000000000001</v>
      </c>
      <c r="E2191" s="197">
        <v>1.6</v>
      </c>
      <c r="F2191" s="178"/>
      <c r="G2191" s="52"/>
      <c r="H2191" s="92"/>
      <c r="I2191" s="115">
        <f t="shared" si="283"/>
        <v>0</v>
      </c>
      <c r="J2191" s="296"/>
      <c r="K2191" s="9"/>
      <c r="L2191" s="7"/>
      <c r="M2191" s="7"/>
      <c r="N2191" s="7"/>
      <c r="O2191" s="7"/>
      <c r="P2191" s="7"/>
      <c r="Q2191" s="7"/>
      <c r="R2191" s="7"/>
      <c r="S2191" s="7"/>
      <c r="T2191" s="7"/>
      <c r="U2191" s="7"/>
      <c r="V2191" s="7"/>
      <c r="W2191" s="7"/>
      <c r="X2191" s="7"/>
      <c r="Y2191" s="7"/>
      <c r="Z2191" s="7"/>
      <c r="AA2191" s="7"/>
      <c r="AB2191" s="7"/>
      <c r="AC2191" s="7"/>
      <c r="AD2191" s="7"/>
      <c r="AE2191" s="7"/>
      <c r="AF2191" s="7"/>
      <c r="AG2191" s="7"/>
      <c r="AH2191" s="7"/>
      <c r="AI2191" s="7"/>
      <c r="AJ2191" s="7"/>
    </row>
    <row r="2192" spans="1:36" s="81" customFormat="1" x14ac:dyDescent="0.25">
      <c r="A2192" s="65" t="s">
        <v>71</v>
      </c>
      <c r="B2192" s="195" t="s">
        <v>3379</v>
      </c>
      <c r="C2192" s="66" t="s">
        <v>3380</v>
      </c>
      <c r="D2192" s="196">
        <f>E2192*E58</f>
        <v>202.48249999999999</v>
      </c>
      <c r="E2192" s="197">
        <v>1.99</v>
      </c>
      <c r="F2192" s="178"/>
      <c r="G2192" s="52"/>
      <c r="H2192" s="92"/>
      <c r="I2192" s="54">
        <f t="shared" si="283"/>
        <v>0</v>
      </c>
      <c r="J2192" s="11"/>
      <c r="K2192" s="9"/>
      <c r="L2192" s="7"/>
      <c r="M2192" s="7"/>
      <c r="N2192" s="7"/>
      <c r="O2192" s="7"/>
      <c r="P2192" s="7"/>
      <c r="Q2192" s="7"/>
      <c r="R2192" s="7"/>
      <c r="S2192" s="7"/>
      <c r="T2192" s="7"/>
      <c r="U2192" s="7"/>
      <c r="V2192" s="7"/>
      <c r="W2192" s="7"/>
      <c r="X2192" s="7"/>
      <c r="Y2192" s="7"/>
      <c r="Z2192" s="7"/>
      <c r="AA2192" s="7"/>
      <c r="AB2192" s="7"/>
      <c r="AC2192" s="7"/>
      <c r="AD2192" s="7"/>
      <c r="AE2192" s="7"/>
      <c r="AF2192" s="7"/>
      <c r="AG2192" s="7"/>
      <c r="AH2192" s="7"/>
      <c r="AI2192" s="7"/>
      <c r="AJ2192" s="7"/>
    </row>
    <row r="2193" spans="1:36" s="81" customFormat="1" x14ac:dyDescent="0.25">
      <c r="A2193" s="704" t="s">
        <v>535</v>
      </c>
      <c r="B2193" s="705" t="s">
        <v>3381</v>
      </c>
      <c r="C2193" s="706" t="s">
        <v>3382</v>
      </c>
      <c r="D2193" s="707">
        <f>E2193*$E$58</f>
        <v>503.66250000000002</v>
      </c>
      <c r="E2193" s="708">
        <v>4.95</v>
      </c>
      <c r="F2193" s="709"/>
      <c r="G2193" s="694"/>
      <c r="H2193" s="710"/>
      <c r="I2193" s="711">
        <f t="shared" si="283"/>
        <v>0</v>
      </c>
      <c r="J2193" s="11"/>
      <c r="K2193" s="9"/>
      <c r="L2193" s="7"/>
      <c r="M2193" s="7"/>
      <c r="N2193" s="7"/>
      <c r="O2193" s="7"/>
      <c r="P2193" s="7"/>
      <c r="Q2193" s="7"/>
      <c r="R2193" s="7"/>
      <c r="S2193" s="7"/>
      <c r="T2193" s="7"/>
      <c r="U2193" s="7"/>
      <c r="V2193" s="7"/>
      <c r="W2193" s="7"/>
      <c r="X2193" s="7"/>
      <c r="Y2193" s="7"/>
      <c r="Z2193" s="7"/>
      <c r="AA2193" s="7"/>
      <c r="AB2193" s="7"/>
      <c r="AC2193" s="7"/>
      <c r="AD2193" s="7"/>
      <c r="AE2193" s="7"/>
      <c r="AF2193" s="7"/>
      <c r="AG2193" s="7"/>
      <c r="AH2193" s="7"/>
      <c r="AI2193" s="7"/>
      <c r="AJ2193" s="7"/>
    </row>
    <row r="2194" spans="1:36" s="81" customFormat="1" hidden="1" x14ac:dyDescent="0.25">
      <c r="A2194" s="56" t="s">
        <v>71</v>
      </c>
      <c r="B2194" s="426" t="s">
        <v>3383</v>
      </c>
      <c r="C2194" s="57" t="s">
        <v>3384</v>
      </c>
      <c r="D2194" s="218">
        <f>E2194*$E$58</f>
        <v>405.98250000000002</v>
      </c>
      <c r="E2194" s="166">
        <v>3.99</v>
      </c>
      <c r="F2194" s="167"/>
      <c r="G2194" s="59"/>
      <c r="H2194" s="114"/>
      <c r="I2194" s="223">
        <f t="shared" si="283"/>
        <v>0</v>
      </c>
      <c r="J2194" s="11"/>
      <c r="K2194" s="9"/>
      <c r="L2194" s="7"/>
      <c r="M2194" s="7"/>
      <c r="N2194" s="7"/>
      <c r="O2194" s="7"/>
      <c r="P2194" s="7"/>
      <c r="Q2194" s="7"/>
      <c r="R2194" s="7"/>
      <c r="S2194" s="7"/>
      <c r="T2194" s="7"/>
      <c r="U2194" s="7"/>
      <c r="V2194" s="7"/>
      <c r="W2194" s="7"/>
      <c r="X2194" s="7"/>
      <c r="Y2194" s="7"/>
      <c r="Z2194" s="7"/>
      <c r="AA2194" s="7"/>
      <c r="AB2194" s="7"/>
      <c r="AC2194" s="7"/>
      <c r="AD2194" s="7"/>
      <c r="AE2194" s="7"/>
      <c r="AF2194" s="7"/>
      <c r="AG2194" s="7"/>
      <c r="AH2194" s="7"/>
      <c r="AI2194" s="7"/>
      <c r="AJ2194" s="7"/>
    </row>
    <row r="2195" spans="1:36" s="81" customFormat="1" x14ac:dyDescent="0.25">
      <c r="A2195" s="56" t="s">
        <v>17</v>
      </c>
      <c r="B2195" s="703"/>
      <c r="C2195" s="57" t="s">
        <v>3385</v>
      </c>
      <c r="D2195" s="218">
        <f>F2195*$F$58</f>
        <v>427</v>
      </c>
      <c r="E2195" s="166"/>
      <c r="F2195" s="167">
        <v>4</v>
      </c>
      <c r="G2195" s="59"/>
      <c r="H2195" s="114"/>
      <c r="I2195" s="223">
        <f t="shared" si="283"/>
        <v>0</v>
      </c>
      <c r="J2195" s="11"/>
      <c r="K2195" s="9"/>
      <c r="L2195" s="7"/>
      <c r="M2195" s="7"/>
      <c r="N2195" s="7"/>
      <c r="O2195" s="7"/>
      <c r="P2195" s="7"/>
      <c r="Q2195" s="7"/>
      <c r="R2195" s="7"/>
      <c r="S2195" s="7"/>
      <c r="T2195" s="7"/>
      <c r="U2195" s="7"/>
      <c r="V2195" s="7"/>
      <c r="W2195" s="7"/>
      <c r="X2195" s="7"/>
      <c r="Y2195" s="7"/>
      <c r="Z2195" s="7"/>
      <c r="AA2195" s="7"/>
      <c r="AB2195" s="7"/>
      <c r="AC2195" s="7"/>
      <c r="AD2195" s="7"/>
      <c r="AE2195" s="7"/>
      <c r="AF2195" s="7"/>
      <c r="AG2195" s="7"/>
      <c r="AH2195" s="7"/>
      <c r="AI2195" s="7"/>
      <c r="AJ2195" s="7"/>
    </row>
    <row r="2196" spans="1:36" s="81" customFormat="1" x14ac:dyDescent="0.25">
      <c r="A2196" s="56" t="s">
        <v>921</v>
      </c>
      <c r="B2196" s="703" t="s">
        <v>3386</v>
      </c>
      <c r="C2196" s="57" t="s">
        <v>3387</v>
      </c>
      <c r="D2196" s="218">
        <f>F2196*$F$58</f>
        <v>320.25</v>
      </c>
      <c r="E2196" s="166"/>
      <c r="F2196" s="167">
        <v>3</v>
      </c>
      <c r="G2196" s="59"/>
      <c r="H2196" s="114"/>
      <c r="I2196" s="223">
        <f t="shared" si="283"/>
        <v>0</v>
      </c>
      <c r="J2196" s="11"/>
      <c r="K2196" s="9"/>
      <c r="L2196" s="7"/>
      <c r="M2196" s="7"/>
      <c r="N2196" s="7"/>
      <c r="O2196" s="7"/>
      <c r="P2196" s="7"/>
      <c r="Q2196" s="7"/>
      <c r="R2196" s="7"/>
      <c r="S2196" s="7"/>
      <c r="T2196" s="7"/>
      <c r="U2196" s="7"/>
      <c r="V2196" s="7"/>
      <c r="W2196" s="7"/>
      <c r="X2196" s="7"/>
      <c r="Y2196" s="7"/>
      <c r="Z2196" s="7"/>
      <c r="AA2196" s="7"/>
      <c r="AB2196" s="7"/>
      <c r="AC2196" s="7"/>
      <c r="AD2196" s="7"/>
      <c r="AE2196" s="7"/>
      <c r="AF2196" s="7"/>
      <c r="AG2196" s="7"/>
      <c r="AH2196" s="7"/>
      <c r="AI2196" s="7"/>
      <c r="AJ2196" s="7"/>
    </row>
    <row r="2197" spans="1:36" s="81" customFormat="1" x14ac:dyDescent="0.25">
      <c r="A2197" s="56" t="s">
        <v>921</v>
      </c>
      <c r="B2197" s="703" t="s">
        <v>3388</v>
      </c>
      <c r="C2197" s="57" t="s">
        <v>3389</v>
      </c>
      <c r="D2197" s="218">
        <f>F2197*$F$58</f>
        <v>533.75</v>
      </c>
      <c r="E2197" s="166"/>
      <c r="F2197" s="167">
        <v>5</v>
      </c>
      <c r="G2197" s="59"/>
      <c r="H2197" s="114"/>
      <c r="I2197" s="223">
        <f t="shared" si="283"/>
        <v>0</v>
      </c>
      <c r="J2197" s="11"/>
      <c r="K2197" s="9"/>
      <c r="L2197" s="7"/>
      <c r="M2197" s="7"/>
      <c r="N2197" s="7"/>
      <c r="O2197" s="7"/>
      <c r="P2197" s="7"/>
      <c r="Q2197" s="7"/>
      <c r="R2197" s="7"/>
      <c r="S2197" s="7"/>
      <c r="T2197" s="7"/>
      <c r="U2197" s="7"/>
      <c r="V2197" s="7"/>
      <c r="W2197" s="7"/>
      <c r="X2197" s="7"/>
      <c r="Y2197" s="7"/>
      <c r="Z2197" s="7"/>
      <c r="AA2197" s="7"/>
      <c r="AB2197" s="7"/>
      <c r="AC2197" s="7"/>
      <c r="AD2197" s="7"/>
      <c r="AE2197" s="7"/>
      <c r="AF2197" s="7"/>
      <c r="AG2197" s="7"/>
      <c r="AH2197" s="7"/>
      <c r="AI2197" s="7"/>
      <c r="AJ2197" s="7"/>
    </row>
    <row r="2198" spans="1:36" s="81" customFormat="1" x14ac:dyDescent="0.25">
      <c r="A2198" s="56" t="s">
        <v>921</v>
      </c>
      <c r="B2198" s="703" t="s">
        <v>3390</v>
      </c>
      <c r="C2198" s="57" t="s">
        <v>3391</v>
      </c>
      <c r="D2198" s="218">
        <f>F2198*$F$58</f>
        <v>320.25</v>
      </c>
      <c r="E2198" s="166"/>
      <c r="F2198" s="167">
        <v>3</v>
      </c>
      <c r="G2198" s="59"/>
      <c r="H2198" s="114"/>
      <c r="I2198" s="223">
        <f t="shared" si="283"/>
        <v>0</v>
      </c>
      <c r="J2198" s="11"/>
      <c r="K2198" s="9"/>
      <c r="L2198" s="7"/>
      <c r="M2198" s="7"/>
      <c r="N2198" s="7"/>
      <c r="O2198" s="7"/>
      <c r="P2198" s="7"/>
      <c r="Q2198" s="7"/>
      <c r="R2198" s="7"/>
      <c r="S2198" s="7"/>
      <c r="T2198" s="7"/>
      <c r="U2198" s="7"/>
      <c r="V2198" s="7"/>
      <c r="W2198" s="7"/>
      <c r="X2198" s="7"/>
      <c r="Y2198" s="7"/>
      <c r="Z2198" s="7"/>
      <c r="AA2198" s="7"/>
      <c r="AB2198" s="7"/>
      <c r="AC2198" s="7"/>
      <c r="AD2198" s="7"/>
      <c r="AE2198" s="7"/>
      <c r="AF2198" s="7"/>
      <c r="AG2198" s="7"/>
      <c r="AH2198" s="7"/>
      <c r="AI2198" s="7"/>
      <c r="AJ2198" s="7"/>
    </row>
    <row r="2199" spans="1:36" s="81" customFormat="1" x14ac:dyDescent="0.25">
      <c r="A2199" s="55" t="s">
        <v>3970</v>
      </c>
      <c r="B2199" s="681" t="s">
        <v>4372</v>
      </c>
      <c r="C2199" s="78" t="s">
        <v>4373</v>
      </c>
      <c r="D2199" s="160">
        <f t="shared" ref="D2199:D2204" si="284">E2199*$E$58</f>
        <v>610.5</v>
      </c>
      <c r="E2199" s="161">
        <v>6</v>
      </c>
      <c r="F2199" s="18"/>
      <c r="G2199" s="59"/>
      <c r="H2199" s="60"/>
      <c r="I2199" s="61">
        <f t="shared" ref="I2199" si="285">H2199*D2199</f>
        <v>0</v>
      </c>
      <c r="J2199" s="11"/>
      <c r="K2199" s="9"/>
      <c r="L2199" s="7"/>
      <c r="M2199" s="7"/>
      <c r="N2199" s="7"/>
      <c r="O2199" s="7"/>
      <c r="P2199" s="7"/>
      <c r="Q2199" s="7"/>
      <c r="R2199" s="7"/>
      <c r="S2199" s="7"/>
      <c r="T2199" s="7"/>
      <c r="U2199" s="7"/>
      <c r="V2199" s="7"/>
      <c r="W2199" s="7"/>
      <c r="X2199" s="7"/>
      <c r="Y2199" s="7"/>
      <c r="Z2199" s="7"/>
      <c r="AA2199" s="7"/>
      <c r="AB2199" s="7"/>
      <c r="AC2199" s="7"/>
      <c r="AD2199" s="7"/>
      <c r="AE2199" s="7"/>
      <c r="AF2199" s="7"/>
      <c r="AG2199" s="7"/>
      <c r="AH2199" s="7"/>
      <c r="AI2199" s="7"/>
      <c r="AJ2199" s="7"/>
    </row>
    <row r="2200" spans="1:36" x14ac:dyDescent="0.25">
      <c r="A2200" s="55" t="s">
        <v>3336</v>
      </c>
      <c r="B2200" s="159" t="s">
        <v>3392</v>
      </c>
      <c r="C2200" s="78" t="s">
        <v>3393</v>
      </c>
      <c r="D2200" s="160">
        <f t="shared" si="284"/>
        <v>457.875</v>
      </c>
      <c r="E2200" s="161">
        <v>4.5</v>
      </c>
      <c r="F2200" s="18"/>
      <c r="G2200" s="59"/>
      <c r="H2200" s="60"/>
      <c r="I2200" s="61">
        <f t="shared" si="283"/>
        <v>0</v>
      </c>
      <c r="J2200" s="11"/>
    </row>
    <row r="2201" spans="1:36" x14ac:dyDescent="0.25">
      <c r="A2201" s="55" t="s">
        <v>3336</v>
      </c>
      <c r="B2201" s="159" t="s">
        <v>3394</v>
      </c>
      <c r="C2201" s="78" t="s">
        <v>3395</v>
      </c>
      <c r="D2201" s="160">
        <f t="shared" si="284"/>
        <v>457.875</v>
      </c>
      <c r="E2201" s="161">
        <v>4.5</v>
      </c>
      <c r="F2201" s="18"/>
      <c r="G2201" s="59"/>
      <c r="H2201" s="60"/>
      <c r="I2201" s="61">
        <f t="shared" si="283"/>
        <v>0</v>
      </c>
      <c r="J2201" s="11"/>
    </row>
    <row r="2202" spans="1:36" x14ac:dyDescent="0.25">
      <c r="A2202" s="55" t="s">
        <v>3336</v>
      </c>
      <c r="B2202" s="159" t="s">
        <v>3396</v>
      </c>
      <c r="C2202" s="78" t="s">
        <v>3397</v>
      </c>
      <c r="D2202" s="160">
        <f t="shared" si="284"/>
        <v>457.875</v>
      </c>
      <c r="E2202" s="161">
        <v>4.5</v>
      </c>
      <c r="F2202" s="18"/>
      <c r="G2202" s="59"/>
      <c r="H2202" s="60"/>
      <c r="I2202" s="61">
        <f t="shared" si="283"/>
        <v>0</v>
      </c>
      <c r="J2202" s="11"/>
    </row>
    <row r="2203" spans="1:36" x14ac:dyDescent="0.25">
      <c r="A2203" s="55" t="s">
        <v>3336</v>
      </c>
      <c r="B2203" s="159" t="s">
        <v>3398</v>
      </c>
      <c r="C2203" s="78" t="s">
        <v>3399</v>
      </c>
      <c r="D2203" s="160">
        <f t="shared" si="284"/>
        <v>457.875</v>
      </c>
      <c r="E2203" s="161">
        <v>4.5</v>
      </c>
      <c r="F2203" s="18"/>
      <c r="G2203" s="59"/>
      <c r="H2203" s="60"/>
      <c r="I2203" s="61">
        <f t="shared" si="283"/>
        <v>0</v>
      </c>
      <c r="J2203" s="11"/>
    </row>
    <row r="2204" spans="1:36" x14ac:dyDescent="0.25">
      <c r="A2204" s="55" t="s">
        <v>3336</v>
      </c>
      <c r="B2204" s="159" t="s">
        <v>3400</v>
      </c>
      <c r="C2204" s="78" t="s">
        <v>3401</v>
      </c>
      <c r="D2204" s="160">
        <f t="shared" si="284"/>
        <v>457.875</v>
      </c>
      <c r="E2204" s="161">
        <v>4.5</v>
      </c>
      <c r="F2204" s="18"/>
      <c r="G2204" s="59"/>
      <c r="H2204" s="60"/>
      <c r="I2204" s="61">
        <f t="shared" si="283"/>
        <v>0</v>
      </c>
      <c r="J2204" s="11"/>
    </row>
    <row r="2205" spans="1:36" x14ac:dyDescent="0.25">
      <c r="A2205" s="55" t="s">
        <v>71</v>
      </c>
      <c r="B2205" s="164" t="s">
        <v>3402</v>
      </c>
      <c r="C2205" s="79" t="s">
        <v>3403</v>
      </c>
      <c r="D2205" s="160">
        <f>E2205*E58</f>
        <v>402.93</v>
      </c>
      <c r="E2205" s="161">
        <v>3.96</v>
      </c>
      <c r="F2205" s="18"/>
      <c r="G2205" s="59"/>
      <c r="H2205" s="60"/>
      <c r="I2205" s="61">
        <f t="shared" si="283"/>
        <v>0</v>
      </c>
      <c r="J2205" s="11"/>
    </row>
    <row r="2206" spans="1:36" s="81" customFormat="1" x14ac:dyDescent="0.25">
      <c r="A2206" s="64" t="s">
        <v>3404</v>
      </c>
      <c r="B2206" s="162" t="s">
        <v>3405</v>
      </c>
      <c r="C2206" s="79" t="s">
        <v>3406</v>
      </c>
      <c r="D2206" s="156">
        <f>E2206*E58</f>
        <v>1221</v>
      </c>
      <c r="E2206" s="157">
        <v>12</v>
      </c>
      <c r="F2206" s="158"/>
      <c r="G2206" s="52"/>
      <c r="H2206" s="67"/>
      <c r="I2206" s="68">
        <f t="shared" si="283"/>
        <v>0</v>
      </c>
      <c r="J2206" s="11"/>
      <c r="K2206" s="9"/>
      <c r="L2206" s="7"/>
      <c r="M2206" s="7"/>
      <c r="N2206" s="7"/>
      <c r="O2206" s="7"/>
      <c r="P2206" s="7"/>
      <c r="Q2206" s="7"/>
      <c r="R2206" s="7"/>
      <c r="S2206" s="7"/>
      <c r="T2206" s="7"/>
      <c r="U2206" s="7"/>
      <c r="V2206" s="7"/>
      <c r="W2206" s="7"/>
      <c r="X2206" s="7"/>
      <c r="Y2206" s="7"/>
      <c r="Z2206" s="7"/>
      <c r="AA2206" s="7"/>
      <c r="AB2206" s="7"/>
      <c r="AC2206" s="7"/>
      <c r="AD2206" s="7"/>
      <c r="AE2206" s="7"/>
      <c r="AF2206" s="7"/>
      <c r="AG2206" s="7"/>
      <c r="AH2206" s="7"/>
      <c r="AI2206" s="7"/>
      <c r="AJ2206" s="7"/>
    </row>
    <row r="2207" spans="1:36" s="81" customFormat="1" x14ac:dyDescent="0.25">
      <c r="A2207" s="55" t="s">
        <v>3404</v>
      </c>
      <c r="B2207" s="159" t="s">
        <v>3407</v>
      </c>
      <c r="C2207" s="78" t="s">
        <v>3408</v>
      </c>
      <c r="D2207" s="160">
        <f>E2207*E58</f>
        <v>1221</v>
      </c>
      <c r="E2207" s="161">
        <v>12</v>
      </c>
      <c r="F2207" s="18"/>
      <c r="G2207" s="59"/>
      <c r="H2207" s="60"/>
      <c r="I2207" s="61">
        <f t="shared" si="283"/>
        <v>0</v>
      </c>
      <c r="J2207" s="11"/>
      <c r="K2207" s="9"/>
      <c r="L2207" s="7"/>
      <c r="M2207" s="7"/>
      <c r="N2207" s="7"/>
      <c r="O2207" s="7"/>
      <c r="P2207" s="7"/>
      <c r="Q2207" s="7"/>
      <c r="R2207" s="7"/>
      <c r="S2207" s="7"/>
      <c r="T2207" s="7"/>
      <c r="U2207" s="7"/>
      <c r="V2207" s="7"/>
      <c r="W2207" s="7"/>
      <c r="X2207" s="7"/>
      <c r="Y2207" s="7"/>
      <c r="Z2207" s="7"/>
      <c r="AA2207" s="7"/>
      <c r="AB2207" s="7"/>
      <c r="AC2207" s="7"/>
      <c r="AD2207" s="7"/>
      <c r="AE2207" s="7"/>
      <c r="AF2207" s="7"/>
      <c r="AG2207" s="7"/>
      <c r="AH2207" s="7"/>
      <c r="AI2207" s="7"/>
      <c r="AJ2207" s="7"/>
    </row>
    <row r="2208" spans="1:36" s="81" customFormat="1" x14ac:dyDescent="0.25">
      <c r="A2208" s="85" t="s">
        <v>71</v>
      </c>
      <c r="B2208" s="172" t="s">
        <v>3409</v>
      </c>
      <c r="C2208" s="95" t="s">
        <v>3410</v>
      </c>
      <c r="D2208" s="198">
        <f>E2208*E58</f>
        <v>407</v>
      </c>
      <c r="E2208" s="199">
        <v>4</v>
      </c>
      <c r="F2208" s="200"/>
      <c r="G2208" s="86"/>
      <c r="H2208" s="123"/>
      <c r="I2208" s="99">
        <f t="shared" si="283"/>
        <v>0</v>
      </c>
      <c r="J2208" s="11"/>
      <c r="K2208" s="9"/>
      <c r="L2208" s="7"/>
      <c r="M2208" s="7"/>
      <c r="N2208" s="7"/>
      <c r="O2208" s="7"/>
      <c r="P2208" s="7"/>
      <c r="Q2208" s="7"/>
      <c r="R2208" s="7"/>
      <c r="S2208" s="7"/>
      <c r="T2208" s="7"/>
      <c r="U2208" s="7"/>
      <c r="V2208" s="7"/>
      <c r="W2208" s="7"/>
      <c r="X2208" s="7"/>
      <c r="Y2208" s="7"/>
      <c r="Z2208" s="7"/>
      <c r="AA2208" s="7"/>
      <c r="AB2208" s="7"/>
      <c r="AC2208" s="7"/>
      <c r="AD2208" s="7"/>
      <c r="AE2208" s="7"/>
      <c r="AF2208" s="7"/>
      <c r="AG2208" s="7"/>
      <c r="AH2208" s="7"/>
      <c r="AI2208" s="7"/>
      <c r="AJ2208" s="7"/>
    </row>
    <row r="2209" spans="1:36" x14ac:dyDescent="0.25">
      <c r="A2209" s="85" t="s">
        <v>71</v>
      </c>
      <c r="B2209" s="172" t="s">
        <v>3411</v>
      </c>
      <c r="C2209" s="95" t="s">
        <v>3412</v>
      </c>
      <c r="D2209" s="198">
        <f>E2209*E58</f>
        <v>407</v>
      </c>
      <c r="E2209" s="199">
        <v>4</v>
      </c>
      <c r="F2209" s="200"/>
      <c r="G2209" s="86"/>
      <c r="H2209" s="123"/>
      <c r="I2209" s="99">
        <f t="shared" si="283"/>
        <v>0</v>
      </c>
      <c r="J2209" s="11"/>
    </row>
    <row r="2210" spans="1:36" x14ac:dyDescent="0.25">
      <c r="A2210" s="85" t="s">
        <v>71</v>
      </c>
      <c r="B2210" s="172" t="s">
        <v>3413</v>
      </c>
      <c r="C2210" s="95" t="s">
        <v>3414</v>
      </c>
      <c r="D2210" s="198">
        <f>E2210*E58</f>
        <v>407</v>
      </c>
      <c r="E2210" s="199">
        <v>4</v>
      </c>
      <c r="F2210" s="200"/>
      <c r="G2210" s="86"/>
      <c r="H2210" s="123"/>
      <c r="I2210" s="99">
        <f t="shared" si="283"/>
        <v>0</v>
      </c>
      <c r="J2210" s="11"/>
    </row>
    <row r="2211" spans="1:36" x14ac:dyDescent="0.25">
      <c r="A2211" s="85" t="s">
        <v>71</v>
      </c>
      <c r="B2211" s="172" t="s">
        <v>3415</v>
      </c>
      <c r="C2211" s="95" t="s">
        <v>3416</v>
      </c>
      <c r="D2211" s="198">
        <f>E2211*E58</f>
        <v>559.625</v>
      </c>
      <c r="E2211" s="199">
        <v>5.5</v>
      </c>
      <c r="F2211" s="200"/>
      <c r="G2211" s="86"/>
      <c r="H2211" s="123"/>
      <c r="I2211" s="99">
        <f t="shared" si="283"/>
        <v>0</v>
      </c>
      <c r="J2211" s="11"/>
    </row>
    <row r="2212" spans="1:36" s="81" customFormat="1" x14ac:dyDescent="0.25">
      <c r="A2212" s="55" t="s">
        <v>17</v>
      </c>
      <c r="B2212" s="55" t="s">
        <v>122</v>
      </c>
      <c r="C2212" s="78" t="s">
        <v>3417</v>
      </c>
      <c r="D2212" s="69">
        <v>50</v>
      </c>
      <c r="E2212" s="59"/>
      <c r="F2212" s="264"/>
      <c r="G2212" s="84"/>
      <c r="H2212" s="148"/>
      <c r="I2212" s="749">
        <f t="shared" si="283"/>
        <v>0</v>
      </c>
      <c r="J2212" s="11"/>
      <c r="K2212" s="9"/>
      <c r="L2212" s="7"/>
      <c r="M2212" s="7"/>
      <c r="N2212" s="7"/>
      <c r="O2212" s="7"/>
      <c r="P2212" s="7"/>
      <c r="Q2212" s="7"/>
      <c r="R2212" s="7"/>
      <c r="S2212" s="7"/>
      <c r="T2212" s="7"/>
      <c r="U2212" s="7"/>
      <c r="V2212" s="7"/>
      <c r="W2212" s="7"/>
      <c r="X2212" s="7"/>
      <c r="Y2212" s="7"/>
      <c r="Z2212" s="7"/>
      <c r="AA2212" s="7"/>
      <c r="AB2212" s="7"/>
      <c r="AC2212" s="7"/>
      <c r="AD2212" s="7"/>
      <c r="AE2212" s="7"/>
      <c r="AF2212" s="7"/>
      <c r="AG2212" s="7"/>
      <c r="AH2212" s="7"/>
      <c r="AI2212" s="7"/>
      <c r="AJ2212" s="7"/>
    </row>
    <row r="2213" spans="1:36" s="81" customFormat="1" x14ac:dyDescent="0.25">
      <c r="A2213" s="55" t="s">
        <v>4746</v>
      </c>
      <c r="B2213" s="672" t="s">
        <v>122</v>
      </c>
      <c r="C2213" s="78" t="s">
        <v>4747</v>
      </c>
      <c r="D2213" s="282">
        <f>F2213*$F$58</f>
        <v>533.75</v>
      </c>
      <c r="E2213" s="59"/>
      <c r="F2213" s="59">
        <v>5</v>
      </c>
      <c r="G2213" s="59"/>
      <c r="H2213" s="131"/>
      <c r="I2213" s="750">
        <f t="shared" ref="I2213" si="286">H2213*D2213</f>
        <v>0</v>
      </c>
      <c r="J2213" s="11"/>
      <c r="K2213" s="9"/>
      <c r="L2213" s="7"/>
      <c r="M2213" s="7"/>
      <c r="N2213" s="7"/>
      <c r="O2213" s="7"/>
      <c r="P2213" s="7"/>
      <c r="Q2213" s="7"/>
      <c r="R2213" s="7"/>
      <c r="S2213" s="7"/>
      <c r="T2213" s="7"/>
      <c r="U2213" s="7"/>
      <c r="V2213" s="7"/>
      <c r="W2213" s="7"/>
      <c r="X2213" s="7"/>
      <c r="Y2213" s="7"/>
      <c r="Z2213" s="7"/>
      <c r="AA2213" s="7"/>
      <c r="AB2213" s="7"/>
      <c r="AC2213" s="7"/>
      <c r="AD2213" s="7"/>
      <c r="AE2213" s="7"/>
      <c r="AF2213" s="7"/>
      <c r="AG2213" s="7"/>
      <c r="AH2213" s="7"/>
      <c r="AI2213" s="7"/>
      <c r="AJ2213" s="7"/>
    </row>
    <row r="2214" spans="1:36" ht="15.6" x14ac:dyDescent="0.3">
      <c r="A2214" s="777" t="s">
        <v>3418</v>
      </c>
      <c r="B2214" s="777"/>
      <c r="C2214" s="777"/>
      <c r="D2214" s="777"/>
      <c r="E2214" s="777"/>
      <c r="F2214" s="777"/>
      <c r="G2214" s="777"/>
      <c r="H2214" s="777"/>
      <c r="I2214" s="777"/>
      <c r="J2214" s="11"/>
    </row>
    <row r="2215" spans="1:36" s="81" customFormat="1" x14ac:dyDescent="0.25">
      <c r="A2215" s="65" t="s">
        <v>17</v>
      </c>
      <c r="B2215" s="701" t="s">
        <v>122</v>
      </c>
      <c r="C2215" s="526" t="s">
        <v>3419</v>
      </c>
      <c r="D2215" s="196">
        <v>10</v>
      </c>
      <c r="E2215" s="197"/>
      <c r="F2215" s="178"/>
      <c r="G2215" s="91"/>
      <c r="H2215" s="92"/>
      <c r="I2215" s="54">
        <f t="shared" ref="I2215:I2222" si="287">H2215*D2215</f>
        <v>0</v>
      </c>
      <c r="J2215" s="11"/>
      <c r="K2215" s="9"/>
      <c r="L2215" s="7"/>
      <c r="M2215" s="7"/>
      <c r="N2215" s="7"/>
      <c r="O2215" s="7"/>
      <c r="P2215" s="7"/>
      <c r="Q2215" s="7"/>
      <c r="R2215" s="7"/>
      <c r="S2215" s="7"/>
      <c r="T2215" s="7"/>
      <c r="U2215" s="7"/>
      <c r="V2215" s="7"/>
      <c r="W2215" s="7"/>
      <c r="X2215" s="7"/>
      <c r="Y2215" s="7"/>
      <c r="Z2215" s="7"/>
      <c r="AA2215" s="7"/>
      <c r="AB2215" s="7"/>
      <c r="AC2215" s="7"/>
      <c r="AD2215" s="7"/>
      <c r="AE2215" s="7"/>
      <c r="AF2215" s="7"/>
      <c r="AG2215" s="7"/>
      <c r="AH2215" s="7"/>
      <c r="AI2215" s="7"/>
      <c r="AJ2215" s="7"/>
    </row>
    <row r="2216" spans="1:36" x14ac:dyDescent="0.25">
      <c r="A2216" s="56" t="s">
        <v>17</v>
      </c>
      <c r="B2216" s="703" t="s">
        <v>122</v>
      </c>
      <c r="C2216" s="527" t="s">
        <v>3420</v>
      </c>
      <c r="D2216" s="261">
        <v>90</v>
      </c>
      <c r="E2216" s="161"/>
      <c r="F2216" s="18"/>
      <c r="G2216" s="59"/>
      <c r="H2216" s="60"/>
      <c r="I2216" s="61">
        <f t="shared" si="287"/>
        <v>0</v>
      </c>
      <c r="J2216" s="77"/>
    </row>
    <row r="2217" spans="1:36" x14ac:dyDescent="0.25">
      <c r="A2217" s="65" t="s">
        <v>17</v>
      </c>
      <c r="B2217" s="701" t="s">
        <v>122</v>
      </c>
      <c r="C2217" s="526" t="s">
        <v>3421</v>
      </c>
      <c r="D2217" s="196">
        <v>800</v>
      </c>
      <c r="E2217" s="157"/>
      <c r="F2217" s="158"/>
      <c r="G2217" s="52"/>
      <c r="H2217" s="67"/>
      <c r="I2217" s="68">
        <f t="shared" si="287"/>
        <v>0</v>
      </c>
      <c r="J2217" s="77"/>
    </row>
    <row r="2218" spans="1:36" x14ac:dyDescent="0.25">
      <c r="A2218" s="412" t="s">
        <v>17</v>
      </c>
      <c r="B2218" s="168" t="s">
        <v>122</v>
      </c>
      <c r="C2218" s="145" t="s">
        <v>3422</v>
      </c>
      <c r="D2218" s="265">
        <v>10</v>
      </c>
      <c r="E2218" s="266"/>
      <c r="F2218" s="264"/>
      <c r="G2218" s="84"/>
      <c r="H2218" s="148"/>
      <c r="I2218" s="149">
        <f t="shared" si="287"/>
        <v>0</v>
      </c>
      <c r="J2218" s="77"/>
    </row>
    <row r="2219" spans="1:36" x14ac:dyDescent="0.25">
      <c r="A2219" s="55" t="s">
        <v>28</v>
      </c>
      <c r="B2219" s="55" t="s">
        <v>3423</v>
      </c>
      <c r="C2219" s="82" t="s">
        <v>3424</v>
      </c>
      <c r="D2219" s="69">
        <f>E2219*E58</f>
        <v>45.787500000000001</v>
      </c>
      <c r="E2219" s="59">
        <v>0.45</v>
      </c>
      <c r="F2219" s="59"/>
      <c r="G2219" s="59"/>
      <c r="H2219" s="131"/>
      <c r="I2219" s="61">
        <f t="shared" si="287"/>
        <v>0</v>
      </c>
      <c r="J2219" s="77"/>
    </row>
    <row r="2220" spans="1:36" x14ac:dyDescent="0.25">
      <c r="A2220" s="55" t="s">
        <v>28</v>
      </c>
      <c r="B2220" s="55" t="s">
        <v>3425</v>
      </c>
      <c r="C2220" s="82" t="s">
        <v>3426</v>
      </c>
      <c r="D2220" s="69">
        <f>E2220*E58</f>
        <v>305.25</v>
      </c>
      <c r="E2220" s="59">
        <v>3</v>
      </c>
      <c r="F2220" s="59"/>
      <c r="G2220" s="59"/>
      <c r="H2220" s="131"/>
      <c r="I2220" s="61">
        <f t="shared" si="287"/>
        <v>0</v>
      </c>
      <c r="J2220" s="77"/>
    </row>
    <row r="2221" spans="1:36" x14ac:dyDescent="0.25">
      <c r="A2221" s="55" t="s">
        <v>28</v>
      </c>
      <c r="B2221" s="55" t="s">
        <v>3427</v>
      </c>
      <c r="C2221" s="82" t="s">
        <v>3428</v>
      </c>
      <c r="D2221" s="69">
        <f>E2221*E58</f>
        <v>2543.75</v>
      </c>
      <c r="E2221" s="59">
        <v>25</v>
      </c>
      <c r="F2221" s="59"/>
      <c r="G2221" s="59"/>
      <c r="H2221" s="131"/>
      <c r="I2221" s="61">
        <f t="shared" si="287"/>
        <v>0</v>
      </c>
      <c r="J2221" s="11"/>
    </row>
    <row r="2222" spans="1:36" x14ac:dyDescent="0.25">
      <c r="A2222" s="412" t="s">
        <v>17</v>
      </c>
      <c r="B2222" s="168" t="s">
        <v>122</v>
      </c>
      <c r="C2222" s="145" t="s">
        <v>3429</v>
      </c>
      <c r="D2222" s="265">
        <v>90</v>
      </c>
      <c r="E2222" s="266"/>
      <c r="F2222" s="264"/>
      <c r="G2222" s="84"/>
      <c r="H2222" s="148"/>
      <c r="I2222" s="149">
        <f t="shared" si="287"/>
        <v>0</v>
      </c>
      <c r="J2222" s="11"/>
    </row>
    <row r="2223" spans="1:36" s="81" customFormat="1" ht="15.6" x14ac:dyDescent="0.25">
      <c r="A2223" s="779" t="s">
        <v>3430</v>
      </c>
      <c r="B2223" s="779"/>
      <c r="C2223" s="779"/>
      <c r="D2223" s="779"/>
      <c r="E2223" s="779"/>
      <c r="F2223" s="779"/>
      <c r="G2223" s="779"/>
      <c r="H2223" s="779"/>
      <c r="I2223" s="779"/>
      <c r="J2223" s="11"/>
      <c r="K2223" s="9"/>
      <c r="L2223" s="7"/>
      <c r="M2223" s="7"/>
      <c r="N2223" s="7"/>
      <c r="O2223" s="7"/>
      <c r="P2223" s="7"/>
      <c r="Q2223" s="7"/>
      <c r="R2223" s="7"/>
      <c r="S2223" s="7"/>
      <c r="T2223" s="7"/>
      <c r="U2223" s="7"/>
      <c r="V2223" s="7"/>
      <c r="W2223" s="7"/>
      <c r="X2223" s="7"/>
      <c r="Y2223" s="7"/>
      <c r="Z2223" s="7"/>
      <c r="AA2223" s="7"/>
      <c r="AB2223" s="7"/>
      <c r="AC2223" s="7"/>
      <c r="AD2223" s="7"/>
      <c r="AE2223" s="7"/>
      <c r="AF2223" s="7"/>
      <c r="AG2223" s="7"/>
      <c r="AH2223" s="7"/>
      <c r="AI2223" s="7"/>
      <c r="AJ2223" s="7"/>
    </row>
    <row r="2224" spans="1:36" x14ac:dyDescent="0.25">
      <c r="A2224" s="65" t="s">
        <v>71</v>
      </c>
      <c r="B2224" s="701" t="s">
        <v>3431</v>
      </c>
      <c r="C2224" s="492" t="s">
        <v>3432</v>
      </c>
      <c r="D2224" s="196">
        <f>E2224*$E$58</f>
        <v>50.875</v>
      </c>
      <c r="E2224" s="197">
        <v>0.5</v>
      </c>
      <c r="F2224" s="178"/>
      <c r="G2224" s="91"/>
      <c r="H2224" s="92"/>
      <c r="I2224" s="54">
        <f>D2224*H2224</f>
        <v>0</v>
      </c>
      <c r="J2224" s="11"/>
    </row>
    <row r="2225" spans="1:36" s="81" customFormat="1" x14ac:dyDescent="0.25">
      <c r="A2225" s="65" t="s">
        <v>3433</v>
      </c>
      <c r="B2225" s="195" t="s">
        <v>122</v>
      </c>
      <c r="C2225" s="106" t="s">
        <v>3434</v>
      </c>
      <c r="D2225" s="196">
        <f>E2225*E58</f>
        <v>101.75</v>
      </c>
      <c r="E2225" s="197">
        <v>1</v>
      </c>
      <c r="F2225" s="178"/>
      <c r="G2225" s="91"/>
      <c r="H2225" s="92"/>
      <c r="I2225" s="54">
        <f t="shared" ref="I2225:I2255" si="288">H2225*D2225</f>
        <v>0</v>
      </c>
      <c r="J2225" s="11"/>
      <c r="K2225" s="9"/>
      <c r="L2225" s="7"/>
      <c r="M2225" s="7"/>
      <c r="N2225" s="7"/>
      <c r="O2225" s="7"/>
      <c r="P2225" s="7"/>
      <c r="Q2225" s="7"/>
      <c r="R2225" s="7"/>
      <c r="S2225" s="7"/>
      <c r="T2225" s="7"/>
      <c r="U2225" s="7"/>
      <c r="V2225" s="7"/>
      <c r="W2225" s="7"/>
      <c r="X2225" s="7"/>
      <c r="Y2225" s="7"/>
      <c r="Z2225" s="7"/>
      <c r="AA2225" s="7"/>
      <c r="AB2225" s="7"/>
      <c r="AC2225" s="7"/>
      <c r="AD2225" s="7"/>
      <c r="AE2225" s="7"/>
      <c r="AF2225" s="7"/>
      <c r="AG2225" s="7"/>
      <c r="AH2225" s="7"/>
      <c r="AI2225" s="7"/>
      <c r="AJ2225" s="7"/>
    </row>
    <row r="2226" spans="1:36" s="81" customFormat="1" x14ac:dyDescent="0.25">
      <c r="A2226" s="55" t="s">
        <v>20</v>
      </c>
      <c r="B2226" s="164" t="s">
        <v>122</v>
      </c>
      <c r="C2226" s="78" t="s">
        <v>3435</v>
      </c>
      <c r="D2226" s="160">
        <f>E2226*E58</f>
        <v>558.60750000000007</v>
      </c>
      <c r="E2226" s="161">
        <v>5.49</v>
      </c>
      <c r="F2226" s="18"/>
      <c r="G2226" s="59"/>
      <c r="H2226" s="60"/>
      <c r="I2226" s="61">
        <f t="shared" si="288"/>
        <v>0</v>
      </c>
      <c r="J2226" s="120"/>
      <c r="K2226" s="9"/>
      <c r="L2226" s="7"/>
      <c r="M2226" s="7"/>
      <c r="N2226" s="7"/>
      <c r="O2226" s="7"/>
      <c r="P2226" s="7"/>
      <c r="Q2226" s="7"/>
      <c r="R2226" s="7"/>
      <c r="S2226" s="7"/>
      <c r="T2226" s="7"/>
      <c r="U2226" s="7"/>
      <c r="V2226" s="7"/>
      <c r="W2226" s="7"/>
      <c r="X2226" s="7"/>
      <c r="Y2226" s="7"/>
      <c r="Z2226" s="7"/>
      <c r="AA2226" s="7"/>
      <c r="AB2226" s="7"/>
      <c r="AC2226" s="7"/>
      <c r="AD2226" s="7"/>
      <c r="AE2226" s="7"/>
      <c r="AF2226" s="7"/>
      <c r="AG2226" s="7"/>
      <c r="AH2226" s="7"/>
      <c r="AI2226" s="7"/>
      <c r="AJ2226" s="7"/>
    </row>
    <row r="2227" spans="1:36" s="81" customFormat="1" x14ac:dyDescent="0.25">
      <c r="A2227" s="64" t="s">
        <v>3436</v>
      </c>
      <c r="B2227" s="195" t="s">
        <v>122</v>
      </c>
      <c r="C2227" s="79" t="s">
        <v>3437</v>
      </c>
      <c r="D2227" s="156">
        <f>E2227*E58</f>
        <v>152.625</v>
      </c>
      <c r="E2227" s="157">
        <v>1.5</v>
      </c>
      <c r="F2227" s="158"/>
      <c r="G2227" s="52"/>
      <c r="H2227" s="67"/>
      <c r="I2227" s="68">
        <f t="shared" si="288"/>
        <v>0</v>
      </c>
      <c r="J2227" s="120"/>
      <c r="K2227" s="9"/>
      <c r="L2227" s="7"/>
      <c r="M2227" s="7"/>
      <c r="N2227" s="7"/>
      <c r="O2227" s="7"/>
      <c r="P2227" s="7"/>
      <c r="Q2227" s="7"/>
      <c r="R2227" s="7"/>
      <c r="S2227" s="7"/>
      <c r="T2227" s="7"/>
      <c r="U2227" s="7"/>
      <c r="V2227" s="7"/>
      <c r="W2227" s="7"/>
      <c r="X2227" s="7"/>
      <c r="Y2227" s="7"/>
      <c r="Z2227" s="7"/>
      <c r="AA2227" s="7"/>
      <c r="AB2227" s="7"/>
      <c r="AC2227" s="7"/>
      <c r="AD2227" s="7"/>
      <c r="AE2227" s="7"/>
      <c r="AF2227" s="7"/>
      <c r="AG2227" s="7"/>
      <c r="AH2227" s="7"/>
      <c r="AI2227" s="7"/>
      <c r="AJ2227" s="7"/>
    </row>
    <row r="2228" spans="1:36" s="81" customFormat="1" ht="26.4" x14ac:dyDescent="0.25">
      <c r="A2228" s="528" t="s">
        <v>1821</v>
      </c>
      <c r="B2228" s="529" t="s">
        <v>3438</v>
      </c>
      <c r="C2228" s="530" t="s">
        <v>3439</v>
      </c>
      <c r="D2228" s="270">
        <f t="shared" ref="D2228:D2235" si="289">E2228*$E$58</f>
        <v>407</v>
      </c>
      <c r="E2228" s="531">
        <v>4</v>
      </c>
      <c r="F2228" s="532"/>
      <c r="G2228" s="533"/>
      <c r="H2228" s="534"/>
      <c r="I2228" s="535">
        <f t="shared" si="288"/>
        <v>0</v>
      </c>
      <c r="J2228" s="120"/>
      <c r="K2228" s="9"/>
      <c r="L2228" s="7"/>
      <c r="M2228" s="7"/>
      <c r="N2228" s="7"/>
      <c r="O2228" s="7"/>
      <c r="P2228" s="7"/>
      <c r="Q2228" s="7"/>
      <c r="R2228" s="7"/>
      <c r="S2228" s="7"/>
      <c r="T2228" s="7"/>
      <c r="U2228" s="7"/>
      <c r="V2228" s="7"/>
      <c r="W2228" s="7"/>
      <c r="X2228" s="7"/>
      <c r="Y2228" s="7"/>
      <c r="Z2228" s="7"/>
      <c r="AA2228" s="7"/>
      <c r="AB2228" s="7"/>
      <c r="AC2228" s="7"/>
      <c r="AD2228" s="7"/>
      <c r="AE2228" s="7"/>
      <c r="AF2228" s="7"/>
      <c r="AG2228" s="7"/>
      <c r="AH2228" s="7"/>
      <c r="AI2228" s="7"/>
      <c r="AJ2228" s="7"/>
    </row>
    <row r="2229" spans="1:36" s="81" customFormat="1" ht="26.4" x14ac:dyDescent="0.25">
      <c r="A2229" s="528" t="s">
        <v>1821</v>
      </c>
      <c r="B2229" s="529" t="s">
        <v>3440</v>
      </c>
      <c r="C2229" s="530" t="s">
        <v>3441</v>
      </c>
      <c r="D2229" s="270">
        <f t="shared" si="289"/>
        <v>407</v>
      </c>
      <c r="E2229" s="531">
        <v>4</v>
      </c>
      <c r="F2229" s="532"/>
      <c r="G2229" s="533"/>
      <c r="H2229" s="534"/>
      <c r="I2229" s="535">
        <f t="shared" si="288"/>
        <v>0</v>
      </c>
      <c r="J2229" s="120"/>
      <c r="K2229" s="9"/>
      <c r="L2229" s="7"/>
      <c r="M2229" s="7"/>
      <c r="N2229" s="7"/>
      <c r="O2229" s="7"/>
      <c r="P2229" s="7"/>
      <c r="Q2229" s="7"/>
      <c r="R2229" s="7"/>
      <c r="S2229" s="7"/>
      <c r="T2229" s="7"/>
      <c r="U2229" s="7"/>
      <c r="V2229" s="7"/>
      <c r="W2229" s="7"/>
      <c r="X2229" s="7"/>
      <c r="Y2229" s="7"/>
      <c r="Z2229" s="7"/>
      <c r="AA2229" s="7"/>
      <c r="AB2229" s="7"/>
      <c r="AC2229" s="7"/>
      <c r="AD2229" s="7"/>
      <c r="AE2229" s="7"/>
      <c r="AF2229" s="7"/>
      <c r="AG2229" s="7"/>
      <c r="AH2229" s="7"/>
      <c r="AI2229" s="7"/>
      <c r="AJ2229" s="7"/>
    </row>
    <row r="2230" spans="1:36" s="370" customFormat="1" ht="26.4" x14ac:dyDescent="0.25">
      <c r="A2230" s="528" t="s">
        <v>1821</v>
      </c>
      <c r="B2230" s="529" t="s">
        <v>3442</v>
      </c>
      <c r="C2230" s="530" t="s">
        <v>3443</v>
      </c>
      <c r="D2230" s="270">
        <f t="shared" si="289"/>
        <v>407</v>
      </c>
      <c r="E2230" s="531">
        <v>4</v>
      </c>
      <c r="F2230" s="532"/>
      <c r="G2230" s="533"/>
      <c r="H2230" s="534"/>
      <c r="I2230" s="535">
        <f t="shared" si="288"/>
        <v>0</v>
      </c>
      <c r="J2230" s="525"/>
      <c r="K2230" s="369"/>
      <c r="M2230" s="7"/>
    </row>
    <row r="2231" spans="1:36" s="370" customFormat="1" ht="26.4" x14ac:dyDescent="0.25">
      <c r="A2231" s="528" t="s">
        <v>1821</v>
      </c>
      <c r="B2231" s="529" t="s">
        <v>3444</v>
      </c>
      <c r="C2231" s="530" t="s">
        <v>3445</v>
      </c>
      <c r="D2231" s="270">
        <f t="shared" si="289"/>
        <v>407</v>
      </c>
      <c r="E2231" s="531">
        <v>4</v>
      </c>
      <c r="F2231" s="532"/>
      <c r="G2231" s="533"/>
      <c r="H2231" s="534"/>
      <c r="I2231" s="535">
        <f t="shared" si="288"/>
        <v>0</v>
      </c>
      <c r="J2231" s="525"/>
      <c r="K2231" s="369"/>
      <c r="M2231" s="7"/>
    </row>
    <row r="2232" spans="1:36" s="370" customFormat="1" ht="26.4" x14ac:dyDescent="0.25">
      <c r="A2232" s="528" t="s">
        <v>1821</v>
      </c>
      <c r="B2232" s="529" t="s">
        <v>3446</v>
      </c>
      <c r="C2232" s="530" t="s">
        <v>3447</v>
      </c>
      <c r="D2232" s="270">
        <f t="shared" si="289"/>
        <v>407</v>
      </c>
      <c r="E2232" s="531">
        <v>4</v>
      </c>
      <c r="F2232" s="532"/>
      <c r="G2232" s="533"/>
      <c r="H2232" s="534"/>
      <c r="I2232" s="535">
        <f t="shared" si="288"/>
        <v>0</v>
      </c>
      <c r="J2232" s="109"/>
      <c r="K2232" s="369"/>
      <c r="M2232" s="7"/>
    </row>
    <row r="2233" spans="1:36" s="370" customFormat="1" ht="26.4" x14ac:dyDescent="0.25">
      <c r="A2233" s="528" t="s">
        <v>1821</v>
      </c>
      <c r="B2233" s="529" t="s">
        <v>3448</v>
      </c>
      <c r="C2233" s="530" t="s">
        <v>3449</v>
      </c>
      <c r="D2233" s="270">
        <f t="shared" si="289"/>
        <v>203.5</v>
      </c>
      <c r="E2233" s="531">
        <v>2</v>
      </c>
      <c r="F2233" s="532"/>
      <c r="G2233" s="533"/>
      <c r="H2233" s="534"/>
      <c r="I2233" s="535">
        <f t="shared" si="288"/>
        <v>0</v>
      </c>
      <c r="J2233" s="109"/>
      <c r="K2233" s="369"/>
      <c r="M2233" s="7"/>
    </row>
    <row r="2234" spans="1:36" s="370" customFormat="1" x14ac:dyDescent="0.25">
      <c r="A2234" s="536" t="s">
        <v>28</v>
      </c>
      <c r="B2234" s="357" t="s">
        <v>3450</v>
      </c>
      <c r="C2234" s="537" t="s">
        <v>3451</v>
      </c>
      <c r="D2234" s="156">
        <f t="shared" si="289"/>
        <v>812.98250000000007</v>
      </c>
      <c r="E2234" s="538">
        <v>7.99</v>
      </c>
      <c r="F2234" s="539"/>
      <c r="G2234" s="540"/>
      <c r="H2234" s="541"/>
      <c r="I2234" s="542">
        <f t="shared" si="288"/>
        <v>0</v>
      </c>
      <c r="J2234" s="109"/>
      <c r="K2234" s="369"/>
      <c r="M2234" s="7"/>
    </row>
    <row r="2235" spans="1:36" s="370" customFormat="1" x14ac:dyDescent="0.25">
      <c r="A2235" s="536" t="s">
        <v>28</v>
      </c>
      <c r="B2235" s="357" t="s">
        <v>3452</v>
      </c>
      <c r="C2235" s="537" t="s">
        <v>3453</v>
      </c>
      <c r="D2235" s="156">
        <f t="shared" si="289"/>
        <v>812.98250000000007</v>
      </c>
      <c r="E2235" s="538">
        <v>7.99</v>
      </c>
      <c r="F2235" s="539"/>
      <c r="G2235" s="540"/>
      <c r="H2235" s="541"/>
      <c r="I2235" s="542">
        <f t="shared" si="288"/>
        <v>0</v>
      </c>
      <c r="J2235" s="109"/>
      <c r="K2235" s="369"/>
    </row>
    <row r="2236" spans="1:36" s="370" customFormat="1" ht="26.4" x14ac:dyDescent="0.25">
      <c r="A2236" s="543" t="s">
        <v>1199</v>
      </c>
      <c r="B2236" s="356" t="s">
        <v>122</v>
      </c>
      <c r="C2236" s="544" t="s">
        <v>3454</v>
      </c>
      <c r="D2236" s="545">
        <f>F2236*F58</f>
        <v>213.5</v>
      </c>
      <c r="E2236" s="546"/>
      <c r="F2236" s="547">
        <v>2</v>
      </c>
      <c r="G2236" s="548"/>
      <c r="H2236" s="549"/>
      <c r="I2236" s="550">
        <f t="shared" si="288"/>
        <v>0</v>
      </c>
      <c r="J2236" s="109"/>
      <c r="K2236" s="369"/>
    </row>
    <row r="2237" spans="1:36" s="370" customFormat="1" ht="26.4" x14ac:dyDescent="0.25">
      <c r="A2237" s="85" t="s">
        <v>1199</v>
      </c>
      <c r="B2237" s="551" t="s">
        <v>3455</v>
      </c>
      <c r="C2237" s="537" t="s">
        <v>3456</v>
      </c>
      <c r="D2237" s="552">
        <f>F2237*F58</f>
        <v>427</v>
      </c>
      <c r="E2237" s="538"/>
      <c r="F2237" s="539">
        <v>4</v>
      </c>
      <c r="G2237" s="540"/>
      <c r="H2237" s="553"/>
      <c r="I2237" s="554">
        <f t="shared" si="288"/>
        <v>0</v>
      </c>
      <c r="J2237" s="109"/>
      <c r="K2237" s="369"/>
    </row>
    <row r="2238" spans="1:36" s="370" customFormat="1" ht="26.4" x14ac:dyDescent="0.25">
      <c r="A2238" s="55" t="s">
        <v>1199</v>
      </c>
      <c r="B2238" s="356" t="s">
        <v>3457</v>
      </c>
      <c r="C2238" s="555" t="s">
        <v>3458</v>
      </c>
      <c r="D2238" s="556">
        <f>F2238*F58</f>
        <v>427</v>
      </c>
      <c r="E2238" s="557"/>
      <c r="F2238" s="557">
        <v>4</v>
      </c>
      <c r="G2238" s="557"/>
      <c r="H2238" s="558"/>
      <c r="I2238" s="550">
        <f t="shared" si="288"/>
        <v>0</v>
      </c>
      <c r="J2238" s="109"/>
      <c r="K2238" s="369"/>
    </row>
    <row r="2239" spans="1:36" s="370" customFormat="1" ht="26.4" x14ac:dyDescent="0.25">
      <c r="A2239" s="64" t="s">
        <v>1199</v>
      </c>
      <c r="B2239" s="357" t="s">
        <v>3459</v>
      </c>
      <c r="C2239" s="559" t="s">
        <v>3460</v>
      </c>
      <c r="D2239" s="560">
        <f>F2239*F58</f>
        <v>427</v>
      </c>
      <c r="E2239" s="561"/>
      <c r="F2239" s="561">
        <v>4</v>
      </c>
      <c r="G2239" s="561"/>
      <c r="H2239" s="562"/>
      <c r="I2239" s="542">
        <f t="shared" si="288"/>
        <v>0</v>
      </c>
      <c r="J2239" s="109"/>
      <c r="K2239" s="369"/>
    </row>
    <row r="2240" spans="1:36" s="370" customFormat="1" ht="26.4" x14ac:dyDescent="0.25">
      <c r="A2240" s="55" t="s">
        <v>1199</v>
      </c>
      <c r="B2240" s="356" t="s">
        <v>122</v>
      </c>
      <c r="C2240" s="555" t="s">
        <v>3461</v>
      </c>
      <c r="D2240" s="556">
        <f>F2240*F58</f>
        <v>427</v>
      </c>
      <c r="E2240" s="557"/>
      <c r="F2240" s="557">
        <v>4</v>
      </c>
      <c r="G2240" s="557"/>
      <c r="H2240" s="558"/>
      <c r="I2240" s="550">
        <f t="shared" si="288"/>
        <v>0</v>
      </c>
      <c r="J2240" s="109"/>
      <c r="K2240" s="369"/>
    </row>
    <row r="2241" spans="1:36" s="370" customFormat="1" ht="26.4" x14ac:dyDescent="0.25">
      <c r="A2241" s="64" t="s">
        <v>1199</v>
      </c>
      <c r="B2241" s="357" t="s">
        <v>122</v>
      </c>
      <c r="C2241" s="559" t="s">
        <v>3462</v>
      </c>
      <c r="D2241" s="560">
        <f>F2241*F58</f>
        <v>427</v>
      </c>
      <c r="E2241" s="561"/>
      <c r="F2241" s="561">
        <v>4</v>
      </c>
      <c r="G2241" s="561"/>
      <c r="H2241" s="562"/>
      <c r="I2241" s="542">
        <f t="shared" si="288"/>
        <v>0</v>
      </c>
      <c r="J2241" s="109"/>
      <c r="K2241" s="369"/>
    </row>
    <row r="2242" spans="1:36" ht="26.4" x14ac:dyDescent="0.25">
      <c r="A2242" s="55" t="s">
        <v>1199</v>
      </c>
      <c r="B2242" s="356" t="s">
        <v>122</v>
      </c>
      <c r="C2242" s="555" t="s">
        <v>3463</v>
      </c>
      <c r="D2242" s="556">
        <f>F2242*F58</f>
        <v>427</v>
      </c>
      <c r="E2242" s="557"/>
      <c r="F2242" s="557">
        <v>4</v>
      </c>
      <c r="G2242" s="557"/>
      <c r="H2242" s="558"/>
      <c r="I2242" s="550">
        <f t="shared" si="288"/>
        <v>0</v>
      </c>
      <c r="J2242" s="563"/>
      <c r="M2242" s="370"/>
    </row>
    <row r="2243" spans="1:36" ht="26.4" x14ac:dyDescent="0.25">
      <c r="A2243" s="64" t="s">
        <v>1199</v>
      </c>
      <c r="B2243" s="357" t="s">
        <v>122</v>
      </c>
      <c r="C2243" s="559" t="s">
        <v>3464</v>
      </c>
      <c r="D2243" s="560">
        <f>F2243*F58</f>
        <v>427</v>
      </c>
      <c r="E2243" s="561"/>
      <c r="F2243" s="561">
        <v>4</v>
      </c>
      <c r="G2243" s="561"/>
      <c r="H2243" s="562"/>
      <c r="I2243" s="542">
        <f t="shared" si="288"/>
        <v>0</v>
      </c>
      <c r="J2243" s="563"/>
      <c r="M2243" s="370"/>
    </row>
    <row r="2244" spans="1:36" ht="26.4" x14ac:dyDescent="0.25">
      <c r="A2244" s="55" t="s">
        <v>1199</v>
      </c>
      <c r="B2244" s="55" t="s">
        <v>122</v>
      </c>
      <c r="C2244" s="555" t="s">
        <v>3465</v>
      </c>
      <c r="D2244" s="556">
        <f>F2244*F58</f>
        <v>427</v>
      </c>
      <c r="E2244" s="59"/>
      <c r="F2244" s="59">
        <v>4</v>
      </c>
      <c r="G2244" s="59"/>
      <c r="H2244" s="131"/>
      <c r="I2244" s="61">
        <f t="shared" si="288"/>
        <v>0</v>
      </c>
      <c r="J2244" s="563"/>
      <c r="M2244" s="370"/>
    </row>
    <row r="2245" spans="1:36" ht="26.4" x14ac:dyDescent="0.25">
      <c r="A2245" s="297" t="s">
        <v>1199</v>
      </c>
      <c r="B2245" s="297" t="s">
        <v>122</v>
      </c>
      <c r="C2245" s="564" t="s">
        <v>3466</v>
      </c>
      <c r="D2245" s="565">
        <f>F2245*F58</f>
        <v>427</v>
      </c>
      <c r="E2245" s="298"/>
      <c r="F2245" s="298">
        <v>4</v>
      </c>
      <c r="G2245" s="298"/>
      <c r="H2245" s="566"/>
      <c r="I2245" s="299">
        <f t="shared" si="288"/>
        <v>0</v>
      </c>
      <c r="J2245" s="563"/>
      <c r="M2245" s="370"/>
    </row>
    <row r="2246" spans="1:36" ht="26.4" x14ac:dyDescent="0.25">
      <c r="A2246" s="297" t="s">
        <v>1199</v>
      </c>
      <c r="B2246" s="297" t="s">
        <v>122</v>
      </c>
      <c r="C2246" s="564" t="s">
        <v>3467</v>
      </c>
      <c r="D2246" s="565">
        <f>F2246*$F$58</f>
        <v>427</v>
      </c>
      <c r="E2246" s="298"/>
      <c r="F2246" s="298">
        <v>4</v>
      </c>
      <c r="G2246" s="298"/>
      <c r="H2246" s="566"/>
      <c r="I2246" s="299">
        <f t="shared" si="288"/>
        <v>0</v>
      </c>
      <c r="J2246" s="563"/>
      <c r="M2246" s="370"/>
    </row>
    <row r="2247" spans="1:36" ht="26.4" x14ac:dyDescent="0.25">
      <c r="A2247" s="297" t="s">
        <v>1199</v>
      </c>
      <c r="B2247" s="297" t="s">
        <v>122</v>
      </c>
      <c r="C2247" s="564" t="s">
        <v>3468</v>
      </c>
      <c r="D2247" s="565">
        <f>F2247*$F$58</f>
        <v>427</v>
      </c>
      <c r="E2247" s="298"/>
      <c r="F2247" s="298">
        <v>4</v>
      </c>
      <c r="G2247" s="298"/>
      <c r="H2247" s="566"/>
      <c r="I2247" s="299">
        <f t="shared" si="288"/>
        <v>0</v>
      </c>
      <c r="J2247" s="563"/>
      <c r="M2247" s="370"/>
    </row>
    <row r="2248" spans="1:36" ht="26.4" x14ac:dyDescent="0.25">
      <c r="A2248" s="297" t="s">
        <v>1199</v>
      </c>
      <c r="B2248" s="297" t="s">
        <v>122</v>
      </c>
      <c r="C2248" s="564" t="s">
        <v>3469</v>
      </c>
      <c r="D2248" s="565">
        <f>F2248*$F$58</f>
        <v>427</v>
      </c>
      <c r="E2248" s="298"/>
      <c r="F2248" s="298">
        <v>4</v>
      </c>
      <c r="G2248" s="298"/>
      <c r="H2248" s="566"/>
      <c r="I2248" s="299">
        <f t="shared" si="288"/>
        <v>0</v>
      </c>
      <c r="J2248" s="563"/>
      <c r="M2248" s="370"/>
    </row>
    <row r="2249" spans="1:36" ht="26.4" x14ac:dyDescent="0.25">
      <c r="A2249" s="297" t="s">
        <v>1199</v>
      </c>
      <c r="B2249" s="297" t="s">
        <v>122</v>
      </c>
      <c r="C2249" s="564" t="s">
        <v>3470</v>
      </c>
      <c r="D2249" s="565">
        <f>F2249*$F$58</f>
        <v>427</v>
      </c>
      <c r="E2249" s="298"/>
      <c r="F2249" s="298">
        <v>4</v>
      </c>
      <c r="G2249" s="298"/>
      <c r="H2249" s="566"/>
      <c r="I2249" s="299">
        <f t="shared" si="288"/>
        <v>0</v>
      </c>
      <c r="J2249" s="563"/>
      <c r="M2249" s="370"/>
    </row>
    <row r="2250" spans="1:36" ht="26.4" x14ac:dyDescent="0.25">
      <c r="A2250" s="64" t="s">
        <v>1199</v>
      </c>
      <c r="B2250" s="357" t="s">
        <v>122</v>
      </c>
      <c r="C2250" s="559" t="s">
        <v>3471</v>
      </c>
      <c r="D2250" s="560">
        <f>F2250*F58</f>
        <v>427</v>
      </c>
      <c r="E2250" s="561"/>
      <c r="F2250" s="561">
        <v>4</v>
      </c>
      <c r="G2250" s="561"/>
      <c r="H2250" s="562"/>
      <c r="I2250" s="542">
        <f t="shared" si="288"/>
        <v>0</v>
      </c>
      <c r="J2250" s="563"/>
      <c r="M2250" s="370"/>
    </row>
    <row r="2251" spans="1:36" ht="26.4" x14ac:dyDescent="0.25">
      <c r="A2251" s="55" t="s">
        <v>1199</v>
      </c>
      <c r="B2251" s="55" t="s">
        <v>122</v>
      </c>
      <c r="C2251" s="555" t="s">
        <v>3472</v>
      </c>
      <c r="D2251" s="556">
        <f>F2251*F58</f>
        <v>427</v>
      </c>
      <c r="E2251" s="59"/>
      <c r="F2251" s="59">
        <v>4</v>
      </c>
      <c r="G2251" s="59"/>
      <c r="H2251" s="131"/>
      <c r="I2251" s="61">
        <f t="shared" si="288"/>
        <v>0</v>
      </c>
      <c r="J2251" s="563"/>
      <c r="M2251" s="370"/>
    </row>
    <row r="2252" spans="1:36" x14ac:dyDescent="0.25">
      <c r="A2252" s="55" t="s">
        <v>1199</v>
      </c>
      <c r="B2252" s="55" t="s">
        <v>122</v>
      </c>
      <c r="C2252" s="555" t="s">
        <v>3473</v>
      </c>
      <c r="D2252" s="556">
        <f>F2252*F58</f>
        <v>427</v>
      </c>
      <c r="E2252" s="59"/>
      <c r="F2252" s="59">
        <v>4</v>
      </c>
      <c r="G2252" s="59"/>
      <c r="H2252" s="131"/>
      <c r="I2252" s="61">
        <f t="shared" si="288"/>
        <v>0</v>
      </c>
      <c r="J2252" s="567"/>
      <c r="M2252" s="370"/>
    </row>
    <row r="2253" spans="1:36" x14ac:dyDescent="0.25">
      <c r="A2253" s="55" t="s">
        <v>1199</v>
      </c>
      <c r="B2253" s="55" t="s">
        <v>122</v>
      </c>
      <c r="C2253" s="555" t="s">
        <v>3474</v>
      </c>
      <c r="D2253" s="556">
        <f>F2253*$F$58</f>
        <v>427</v>
      </c>
      <c r="E2253" s="59"/>
      <c r="F2253" s="59">
        <v>4</v>
      </c>
      <c r="G2253" s="59"/>
      <c r="H2253" s="131"/>
      <c r="I2253" s="61">
        <f t="shared" si="288"/>
        <v>0</v>
      </c>
      <c r="J2253" s="563"/>
    </row>
    <row r="2254" spans="1:36" ht="26.4" x14ac:dyDescent="0.25">
      <c r="A2254" s="55" t="s">
        <v>1199</v>
      </c>
      <c r="B2254" s="55" t="s">
        <v>3475</v>
      </c>
      <c r="C2254" s="555" t="s">
        <v>3476</v>
      </c>
      <c r="D2254" s="556">
        <f>F2254*$F$58</f>
        <v>427</v>
      </c>
      <c r="E2254" s="59"/>
      <c r="F2254" s="59">
        <v>4</v>
      </c>
      <c r="G2254" s="59"/>
      <c r="H2254" s="131"/>
      <c r="I2254" s="61">
        <f t="shared" si="288"/>
        <v>0</v>
      </c>
      <c r="J2254" s="11"/>
    </row>
    <row r="2255" spans="1:36" s="81" customFormat="1" ht="26.4" x14ac:dyDescent="0.25">
      <c r="A2255" s="64" t="s">
        <v>3477</v>
      </c>
      <c r="B2255" s="195" t="s">
        <v>3478</v>
      </c>
      <c r="C2255" s="79" t="s">
        <v>3479</v>
      </c>
      <c r="D2255" s="156">
        <f>E2255*E58</f>
        <v>1017.5</v>
      </c>
      <c r="E2255" s="157">
        <v>10</v>
      </c>
      <c r="F2255" s="158"/>
      <c r="G2255" s="52"/>
      <c r="H2255" s="67"/>
      <c r="I2255" s="68">
        <f t="shared" si="288"/>
        <v>0</v>
      </c>
      <c r="J2255" s="11"/>
      <c r="K2255" s="9"/>
      <c r="L2255" s="7"/>
      <c r="M2255" s="7"/>
      <c r="N2255" s="7"/>
      <c r="O2255" s="7"/>
      <c r="P2255" s="7"/>
      <c r="Q2255" s="7"/>
      <c r="R2255" s="7"/>
      <c r="S2255" s="7"/>
      <c r="T2255" s="7"/>
      <c r="U2255" s="7"/>
      <c r="V2255" s="7"/>
      <c r="W2255" s="7"/>
      <c r="X2255" s="7"/>
      <c r="Y2255" s="7"/>
      <c r="Z2255" s="7"/>
      <c r="AA2255" s="7"/>
      <c r="AB2255" s="7"/>
      <c r="AC2255" s="7"/>
      <c r="AD2255" s="7"/>
      <c r="AE2255" s="7"/>
      <c r="AF2255" s="7"/>
      <c r="AG2255" s="7"/>
      <c r="AH2255" s="7"/>
      <c r="AI2255" s="7"/>
      <c r="AJ2255" s="7"/>
    </row>
    <row r="2256" spans="1:36" s="81" customFormat="1" ht="15.6" x14ac:dyDescent="0.25">
      <c r="A2256" s="779" t="s">
        <v>3480</v>
      </c>
      <c r="B2256" s="779"/>
      <c r="C2256" s="779"/>
      <c r="D2256" s="779"/>
      <c r="E2256" s="779"/>
      <c r="F2256" s="779"/>
      <c r="G2256" s="779"/>
      <c r="H2256" s="779"/>
      <c r="I2256" s="779"/>
      <c r="J2256" s="11"/>
      <c r="K2256" s="9"/>
      <c r="L2256" s="7"/>
      <c r="M2256" s="7"/>
      <c r="N2256" s="7"/>
      <c r="O2256" s="7"/>
      <c r="P2256" s="7"/>
      <c r="Q2256" s="7"/>
      <c r="R2256" s="7"/>
      <c r="S2256" s="7"/>
      <c r="T2256" s="7"/>
      <c r="U2256" s="7"/>
      <c r="V2256" s="7"/>
      <c r="W2256" s="7"/>
      <c r="X2256" s="7"/>
      <c r="Y2256" s="7"/>
      <c r="Z2256" s="7"/>
      <c r="AA2256" s="7"/>
      <c r="AB2256" s="7"/>
      <c r="AC2256" s="7"/>
      <c r="AD2256" s="7"/>
      <c r="AE2256" s="7"/>
      <c r="AF2256" s="7"/>
      <c r="AG2256" s="7"/>
      <c r="AH2256" s="7"/>
      <c r="AI2256" s="7"/>
      <c r="AJ2256" s="7"/>
    </row>
    <row r="2257" spans="1:36" s="81" customFormat="1" x14ac:dyDescent="0.25">
      <c r="A2257" s="64" t="s">
        <v>17</v>
      </c>
      <c r="B2257" s="64" t="s">
        <v>122</v>
      </c>
      <c r="C2257" s="79" t="s">
        <v>3481</v>
      </c>
      <c r="D2257" s="196">
        <v>15</v>
      </c>
      <c r="E2257" s="197"/>
      <c r="F2257" s="178"/>
      <c r="G2257" s="91"/>
      <c r="H2257" s="92"/>
      <c r="I2257" s="54">
        <f t="shared" ref="I2257:I2264" si="290">H2257*D2257</f>
        <v>0</v>
      </c>
      <c r="J2257" s="11"/>
      <c r="K2257" s="9"/>
      <c r="L2257" s="7"/>
      <c r="M2257" s="7"/>
      <c r="N2257" s="7"/>
      <c r="O2257" s="7"/>
      <c r="P2257" s="7"/>
      <c r="Q2257" s="7"/>
      <c r="R2257" s="7"/>
      <c r="S2257" s="7"/>
      <c r="T2257" s="7"/>
      <c r="U2257" s="7"/>
      <c r="V2257" s="7"/>
      <c r="W2257" s="7"/>
      <c r="X2257" s="7"/>
      <c r="Y2257" s="7"/>
      <c r="Z2257" s="7"/>
      <c r="AA2257" s="7"/>
      <c r="AB2257" s="7"/>
      <c r="AC2257" s="7"/>
      <c r="AD2257" s="7"/>
      <c r="AE2257" s="7"/>
      <c r="AF2257" s="7"/>
      <c r="AG2257" s="7"/>
      <c r="AH2257" s="7"/>
      <c r="AI2257" s="7"/>
      <c r="AJ2257" s="7"/>
    </row>
    <row r="2258" spans="1:36" s="81" customFormat="1" x14ac:dyDescent="0.25">
      <c r="A2258" s="64" t="s">
        <v>3482</v>
      </c>
      <c r="B2258" s="712" t="s">
        <v>122</v>
      </c>
      <c r="C2258" s="79" t="s">
        <v>3483</v>
      </c>
      <c r="D2258" s="156">
        <v>90</v>
      </c>
      <c r="E2258" s="157"/>
      <c r="F2258" s="158"/>
      <c r="G2258" s="52"/>
      <c r="H2258" s="67"/>
      <c r="I2258" s="54">
        <f t="shared" si="290"/>
        <v>0</v>
      </c>
      <c r="J2258" s="11"/>
      <c r="K2258" s="9"/>
      <c r="L2258" s="7"/>
      <c r="M2258" s="7"/>
      <c r="N2258" s="7"/>
      <c r="O2258" s="7"/>
      <c r="P2258" s="7"/>
      <c r="Q2258" s="7"/>
      <c r="R2258" s="7"/>
      <c r="S2258" s="7"/>
      <c r="T2258" s="7"/>
      <c r="U2258" s="7"/>
      <c r="V2258" s="7"/>
      <c r="W2258" s="7"/>
      <c r="X2258" s="7"/>
      <c r="Y2258" s="7"/>
      <c r="Z2258" s="7"/>
      <c r="AA2258" s="7"/>
      <c r="AB2258" s="7"/>
      <c r="AC2258" s="7"/>
      <c r="AD2258" s="7"/>
      <c r="AE2258" s="7"/>
      <c r="AF2258" s="7"/>
      <c r="AG2258" s="7"/>
      <c r="AH2258" s="7"/>
      <c r="AI2258" s="7"/>
      <c r="AJ2258" s="7"/>
    </row>
    <row r="2259" spans="1:36" s="81" customFormat="1" x14ac:dyDescent="0.25">
      <c r="A2259" s="64" t="s">
        <v>3482</v>
      </c>
      <c r="B2259" s="712" t="s">
        <v>122</v>
      </c>
      <c r="C2259" s="79" t="s">
        <v>3484</v>
      </c>
      <c r="D2259" s="156">
        <v>260</v>
      </c>
      <c r="E2259" s="157"/>
      <c r="F2259" s="158"/>
      <c r="G2259" s="52"/>
      <c r="H2259" s="67"/>
      <c r="I2259" s="54">
        <f t="shared" si="290"/>
        <v>0</v>
      </c>
      <c r="J2259" s="11"/>
      <c r="K2259" s="9"/>
      <c r="L2259" s="7"/>
      <c r="M2259" s="7"/>
      <c r="N2259" s="7"/>
      <c r="O2259" s="7"/>
      <c r="P2259" s="7"/>
      <c r="Q2259" s="7"/>
      <c r="R2259" s="7"/>
      <c r="S2259" s="7"/>
      <c r="T2259" s="7"/>
      <c r="U2259" s="7"/>
      <c r="V2259" s="7"/>
      <c r="W2259" s="7"/>
      <c r="X2259" s="7"/>
      <c r="Y2259" s="7"/>
      <c r="Z2259" s="7"/>
      <c r="AA2259" s="7"/>
      <c r="AB2259" s="7"/>
      <c r="AC2259" s="7"/>
      <c r="AD2259" s="7"/>
      <c r="AE2259" s="7"/>
      <c r="AF2259" s="7"/>
      <c r="AG2259" s="7"/>
      <c r="AH2259" s="7"/>
      <c r="AI2259" s="7"/>
      <c r="AJ2259" s="7"/>
    </row>
    <row r="2260" spans="1:36" x14ac:dyDescent="0.25">
      <c r="A2260" s="64" t="s">
        <v>3482</v>
      </c>
      <c r="B2260" s="712" t="s">
        <v>122</v>
      </c>
      <c r="C2260" s="79" t="s">
        <v>3485</v>
      </c>
      <c r="D2260" s="156">
        <v>300</v>
      </c>
      <c r="E2260" s="157"/>
      <c r="F2260" s="158"/>
      <c r="G2260" s="52"/>
      <c r="H2260" s="67"/>
      <c r="I2260" s="54">
        <f t="shared" si="290"/>
        <v>0</v>
      </c>
      <c r="J2260" s="11"/>
    </row>
    <row r="2261" spans="1:36" x14ac:dyDescent="0.25">
      <c r="A2261" s="64" t="s">
        <v>3482</v>
      </c>
      <c r="B2261" s="712" t="s">
        <v>122</v>
      </c>
      <c r="C2261" s="79" t="s">
        <v>3486</v>
      </c>
      <c r="D2261" s="156">
        <v>90</v>
      </c>
      <c r="E2261" s="157"/>
      <c r="F2261" s="158"/>
      <c r="G2261" s="52"/>
      <c r="H2261" s="67"/>
      <c r="I2261" s="54">
        <f t="shared" si="290"/>
        <v>0</v>
      </c>
      <c r="J2261" s="11"/>
    </row>
    <row r="2262" spans="1:36" ht="26.4" x14ac:dyDescent="0.25">
      <c r="A2262" s="55" t="s">
        <v>71</v>
      </c>
      <c r="B2262" s="55" t="s">
        <v>3487</v>
      </c>
      <c r="C2262" s="78" t="s">
        <v>3488</v>
      </c>
      <c r="D2262" s="261">
        <f>E2262*E58</f>
        <v>404.96499999999997</v>
      </c>
      <c r="E2262" s="400">
        <v>3.98</v>
      </c>
      <c r="F2262" s="167"/>
      <c r="G2262" s="113"/>
      <c r="H2262" s="114"/>
      <c r="I2262" s="115">
        <f t="shared" si="290"/>
        <v>0</v>
      </c>
      <c r="J2262" s="11"/>
    </row>
    <row r="2263" spans="1:36" ht="26.4" x14ac:dyDescent="0.25">
      <c r="A2263" s="55" t="s">
        <v>71</v>
      </c>
      <c r="B2263" s="55" t="s">
        <v>3489</v>
      </c>
      <c r="C2263" s="78" t="s">
        <v>3490</v>
      </c>
      <c r="D2263" s="261">
        <f>E2263*E58</f>
        <v>404.96499999999997</v>
      </c>
      <c r="E2263" s="400">
        <v>3.98</v>
      </c>
      <c r="F2263" s="167"/>
      <c r="G2263" s="113"/>
      <c r="H2263" s="114"/>
      <c r="I2263" s="115">
        <f t="shared" si="290"/>
        <v>0</v>
      </c>
      <c r="J2263" s="11"/>
    </row>
    <row r="2264" spans="1:36" x14ac:dyDescent="0.25">
      <c r="A2264" s="64" t="s">
        <v>437</v>
      </c>
      <c r="B2264" s="64" t="s">
        <v>3491</v>
      </c>
      <c r="C2264" s="79" t="s">
        <v>3492</v>
      </c>
      <c r="D2264" s="156">
        <f>E2264*E58</f>
        <v>569.79999999999995</v>
      </c>
      <c r="E2264" s="157">
        <v>5.6</v>
      </c>
      <c r="F2264" s="158"/>
      <c r="G2264" s="52"/>
      <c r="H2264" s="67"/>
      <c r="I2264" s="68">
        <f t="shared" si="290"/>
        <v>0</v>
      </c>
      <c r="J2264" s="11"/>
    </row>
    <row r="2265" spans="1:36" s="81" customFormat="1" x14ac:dyDescent="0.25">
      <c r="A2265" s="64" t="s">
        <v>3493</v>
      </c>
      <c r="B2265" s="64" t="s">
        <v>122</v>
      </c>
      <c r="C2265" s="78" t="s">
        <v>3494</v>
      </c>
      <c r="D2265" s="198">
        <f>F2265*F58</f>
        <v>4803.75</v>
      </c>
      <c r="E2265" s="199"/>
      <c r="F2265" s="200">
        <v>45</v>
      </c>
      <c r="G2265" s="86"/>
      <c r="H2265" s="123"/>
      <c r="I2265" s="99"/>
      <c r="J2265" s="11"/>
      <c r="K2265" s="9"/>
      <c r="L2265" s="7"/>
      <c r="M2265" s="7"/>
      <c r="N2265" s="7"/>
      <c r="O2265" s="7"/>
      <c r="P2265" s="7"/>
      <c r="Q2265" s="7"/>
      <c r="R2265" s="7"/>
      <c r="S2265" s="7"/>
      <c r="T2265" s="7"/>
      <c r="U2265" s="7"/>
      <c r="V2265" s="7"/>
      <c r="W2265" s="7"/>
      <c r="X2265" s="7"/>
      <c r="Y2265" s="7"/>
      <c r="Z2265" s="7"/>
      <c r="AA2265" s="7"/>
      <c r="AB2265" s="7"/>
      <c r="AC2265" s="7"/>
      <c r="AD2265" s="7"/>
      <c r="AE2265" s="7"/>
      <c r="AF2265" s="7"/>
      <c r="AG2265" s="7"/>
      <c r="AH2265" s="7"/>
      <c r="AI2265" s="7"/>
      <c r="AJ2265" s="7"/>
    </row>
    <row r="2266" spans="1:36" s="81" customFormat="1" x14ac:dyDescent="0.25">
      <c r="A2266" s="55" t="s">
        <v>3495</v>
      </c>
      <c r="B2266" s="55" t="s">
        <v>122</v>
      </c>
      <c r="C2266" s="78" t="s">
        <v>3496</v>
      </c>
      <c r="D2266" s="568">
        <v>550</v>
      </c>
      <c r="E2266" s="266"/>
      <c r="F2266" s="264"/>
      <c r="G2266" s="84"/>
      <c r="H2266" s="148"/>
      <c r="I2266" s="149">
        <f>H2266*D2266</f>
        <v>0</v>
      </c>
      <c r="J2266" s="11"/>
      <c r="K2266" s="9"/>
      <c r="L2266" s="7"/>
      <c r="M2266" s="7"/>
      <c r="N2266" s="7"/>
      <c r="O2266" s="7"/>
      <c r="P2266" s="7"/>
      <c r="Q2266" s="7"/>
      <c r="R2266" s="7"/>
      <c r="S2266" s="7"/>
      <c r="T2266" s="7"/>
      <c r="U2266" s="7"/>
      <c r="V2266" s="7"/>
      <c r="W2266" s="7"/>
      <c r="X2266" s="7"/>
      <c r="Y2266" s="7"/>
      <c r="Z2266" s="7"/>
      <c r="AA2266" s="7"/>
      <c r="AB2266" s="7"/>
      <c r="AC2266" s="7"/>
      <c r="AD2266" s="7"/>
      <c r="AE2266" s="7"/>
      <c r="AF2266" s="7"/>
      <c r="AG2266" s="7"/>
      <c r="AH2266" s="7"/>
      <c r="AI2266" s="7"/>
      <c r="AJ2266" s="7"/>
    </row>
    <row r="2267" spans="1:36" s="81" customFormat="1" x14ac:dyDescent="0.25">
      <c r="A2267" s="64" t="s">
        <v>4694</v>
      </c>
      <c r="B2267" s="64" t="s">
        <v>3497</v>
      </c>
      <c r="C2267" s="79" t="s">
        <v>4695</v>
      </c>
      <c r="D2267" s="284">
        <v>300</v>
      </c>
      <c r="E2267" s="157"/>
      <c r="F2267" s="158"/>
      <c r="G2267" s="52"/>
      <c r="H2267" s="67"/>
      <c r="I2267" s="68">
        <f>H2267*D2267</f>
        <v>0</v>
      </c>
      <c r="J2267" s="11"/>
      <c r="K2267" s="9"/>
      <c r="L2267" s="7"/>
      <c r="M2267" s="7"/>
      <c r="N2267" s="7"/>
      <c r="O2267" s="7"/>
      <c r="P2267" s="7"/>
      <c r="Q2267" s="7"/>
      <c r="R2267" s="7"/>
      <c r="S2267" s="7"/>
      <c r="T2267" s="7"/>
      <c r="U2267" s="7"/>
      <c r="V2267" s="7"/>
      <c r="W2267" s="7"/>
      <c r="X2267" s="7"/>
      <c r="Y2267" s="7"/>
      <c r="Z2267" s="7"/>
      <c r="AA2267" s="7"/>
      <c r="AB2267" s="7"/>
      <c r="AC2267" s="7"/>
      <c r="AD2267" s="7"/>
      <c r="AE2267" s="7"/>
      <c r="AF2267" s="7"/>
      <c r="AG2267" s="7"/>
      <c r="AH2267" s="7"/>
      <c r="AI2267" s="7"/>
      <c r="AJ2267" s="7"/>
    </row>
    <row r="2268" spans="1:36" x14ac:dyDescent="0.25">
      <c r="A2268" s="64" t="s">
        <v>3482</v>
      </c>
      <c r="B2268" s="712" t="s">
        <v>122</v>
      </c>
      <c r="C2268" s="79" t="s">
        <v>3498</v>
      </c>
      <c r="D2268" s="156">
        <v>85</v>
      </c>
      <c r="E2268" s="157"/>
      <c r="F2268" s="158"/>
      <c r="G2268" s="52"/>
      <c r="H2268" s="67"/>
      <c r="I2268" s="68">
        <f>H2268*D2268</f>
        <v>0</v>
      </c>
      <c r="J2268" s="11"/>
    </row>
    <row r="2269" spans="1:36" x14ac:dyDescent="0.25">
      <c r="A2269" s="64" t="s">
        <v>3482</v>
      </c>
      <c r="B2269" s="712" t="s">
        <v>122</v>
      </c>
      <c r="C2269" s="79" t="s">
        <v>3499</v>
      </c>
      <c r="D2269" s="156">
        <v>100</v>
      </c>
      <c r="E2269" s="157"/>
      <c r="F2269" s="158"/>
      <c r="G2269" s="52"/>
      <c r="H2269" s="67"/>
      <c r="I2269" s="68">
        <f>H2269*D2269</f>
        <v>0</v>
      </c>
      <c r="J2269" s="11"/>
    </row>
    <row r="2270" spans="1:36" s="81" customFormat="1" x14ac:dyDescent="0.25">
      <c r="A2270" s="64" t="s">
        <v>1199</v>
      </c>
      <c r="B2270" s="64" t="s">
        <v>122</v>
      </c>
      <c r="C2270" s="79" t="s">
        <v>3500</v>
      </c>
      <c r="D2270" s="156">
        <f>F2270*$F$58</f>
        <v>1387.75</v>
      </c>
      <c r="E2270" s="157"/>
      <c r="F2270" s="158">
        <v>13</v>
      </c>
      <c r="G2270" s="52"/>
      <c r="H2270" s="67"/>
      <c r="I2270" s="68">
        <f>H2270*D2270</f>
        <v>0</v>
      </c>
      <c r="J2270" s="11"/>
      <c r="K2270" s="9"/>
      <c r="L2270" s="7"/>
      <c r="M2270" s="7"/>
      <c r="N2270" s="7"/>
      <c r="O2270" s="7"/>
      <c r="P2270" s="7"/>
      <c r="Q2270" s="7"/>
      <c r="R2270" s="7"/>
      <c r="S2270" s="7"/>
      <c r="T2270" s="7"/>
      <c r="U2270" s="7"/>
      <c r="V2270" s="7"/>
      <c r="W2270" s="7"/>
      <c r="X2270" s="7"/>
      <c r="Y2270" s="7"/>
      <c r="Z2270" s="7"/>
      <c r="AA2270" s="7"/>
      <c r="AB2270" s="7"/>
      <c r="AC2270" s="7"/>
      <c r="AD2270" s="7"/>
      <c r="AE2270" s="7"/>
      <c r="AF2270" s="7"/>
      <c r="AG2270" s="7"/>
      <c r="AH2270" s="7"/>
      <c r="AI2270" s="7"/>
      <c r="AJ2270" s="7"/>
    </row>
    <row r="2271" spans="1:36" s="81" customFormat="1" ht="15.6" x14ac:dyDescent="0.25">
      <c r="A2271" s="779" t="s">
        <v>3501</v>
      </c>
      <c r="B2271" s="779"/>
      <c r="C2271" s="779"/>
      <c r="D2271" s="779"/>
      <c r="E2271" s="779"/>
      <c r="F2271" s="779"/>
      <c r="G2271" s="779"/>
      <c r="H2271" s="779"/>
      <c r="I2271" s="779"/>
      <c r="J2271" s="11"/>
      <c r="K2271" s="9"/>
      <c r="L2271" s="7"/>
      <c r="M2271" s="7"/>
      <c r="N2271" s="7"/>
      <c r="O2271" s="7"/>
      <c r="P2271" s="7"/>
      <c r="Q2271" s="7"/>
      <c r="R2271" s="7"/>
      <c r="S2271" s="7"/>
      <c r="T2271" s="7"/>
      <c r="U2271" s="7"/>
      <c r="V2271" s="7"/>
      <c r="W2271" s="7"/>
      <c r="X2271" s="7"/>
      <c r="Y2271" s="7"/>
      <c r="Z2271" s="7"/>
      <c r="AA2271" s="7"/>
      <c r="AB2271" s="7"/>
      <c r="AC2271" s="7"/>
      <c r="AD2271" s="7"/>
      <c r="AE2271" s="7"/>
      <c r="AF2271" s="7"/>
      <c r="AG2271" s="7"/>
      <c r="AH2271" s="7"/>
      <c r="AI2271" s="7"/>
      <c r="AJ2271" s="7"/>
    </row>
    <row r="2272" spans="1:36" s="81" customFormat="1" x14ac:dyDescent="0.25">
      <c r="A2272" s="65" t="s">
        <v>489</v>
      </c>
      <c r="B2272" s="195" t="s">
        <v>3502</v>
      </c>
      <c r="C2272" s="150" t="s">
        <v>3503</v>
      </c>
      <c r="D2272" s="196">
        <f>E2272*E58</f>
        <v>49.857500000000002</v>
      </c>
      <c r="E2272" s="197">
        <v>0.49</v>
      </c>
      <c r="F2272" s="178"/>
      <c r="G2272" s="91"/>
      <c r="H2272" s="92"/>
      <c r="I2272" s="54">
        <f t="shared" ref="I2272:I2286" si="291">H2272*D2272</f>
        <v>0</v>
      </c>
      <c r="J2272" s="296"/>
      <c r="K2272" s="9"/>
      <c r="L2272" s="7"/>
      <c r="M2272" s="7"/>
      <c r="N2272" s="7"/>
      <c r="O2272" s="7"/>
      <c r="P2272" s="7"/>
      <c r="Q2272" s="7"/>
      <c r="R2272" s="7"/>
      <c r="S2272" s="7"/>
      <c r="T2272" s="7"/>
      <c r="U2272" s="7"/>
      <c r="V2272" s="7"/>
      <c r="W2272" s="7"/>
      <c r="X2272" s="7"/>
      <c r="Y2272" s="7"/>
      <c r="Z2272" s="7"/>
      <c r="AA2272" s="7"/>
      <c r="AB2272" s="7"/>
      <c r="AC2272" s="7"/>
      <c r="AD2272" s="7"/>
      <c r="AE2272" s="7"/>
      <c r="AF2272" s="7"/>
      <c r="AG2272" s="7"/>
      <c r="AH2272" s="7"/>
      <c r="AI2272" s="7"/>
      <c r="AJ2272" s="7"/>
    </row>
    <row r="2273" spans="1:36" x14ac:dyDescent="0.25">
      <c r="A2273" s="65" t="s">
        <v>3504</v>
      </c>
      <c r="B2273" s="195" t="s">
        <v>3505</v>
      </c>
      <c r="C2273" s="150" t="s">
        <v>3506</v>
      </c>
      <c r="D2273" s="196">
        <f>E2273*E58</f>
        <v>355.10750000000002</v>
      </c>
      <c r="E2273" s="197">
        <v>3.49</v>
      </c>
      <c r="F2273" s="178"/>
      <c r="G2273" s="91"/>
      <c r="H2273" s="92"/>
      <c r="I2273" s="54">
        <f t="shared" si="291"/>
        <v>0</v>
      </c>
      <c r="J2273" s="11"/>
    </row>
    <row r="2274" spans="1:36" s="81" customFormat="1" x14ac:dyDescent="0.25">
      <c r="A2274" s="688" t="s">
        <v>3307</v>
      </c>
      <c r="B2274" s="689" t="s">
        <v>3507</v>
      </c>
      <c r="C2274" s="713" t="s">
        <v>3508</v>
      </c>
      <c r="D2274" s="707">
        <f>E2274*E58</f>
        <v>534.1875</v>
      </c>
      <c r="E2274" s="708">
        <v>5.25</v>
      </c>
      <c r="F2274" s="709"/>
      <c r="G2274" s="714"/>
      <c r="H2274" s="710"/>
      <c r="I2274" s="711">
        <f t="shared" si="291"/>
        <v>0</v>
      </c>
      <c r="J2274" s="11"/>
      <c r="K2274" s="9"/>
      <c r="L2274" s="7"/>
      <c r="M2274" s="7"/>
      <c r="N2274" s="7"/>
      <c r="O2274" s="7"/>
      <c r="P2274" s="7"/>
      <c r="Q2274" s="7"/>
      <c r="R2274" s="7"/>
      <c r="S2274" s="7"/>
      <c r="T2274" s="7"/>
      <c r="U2274" s="7"/>
      <c r="V2274" s="7"/>
      <c r="W2274" s="7"/>
      <c r="X2274" s="7"/>
      <c r="Y2274" s="7"/>
      <c r="Z2274" s="7"/>
      <c r="AA2274" s="7"/>
      <c r="AB2274" s="7"/>
      <c r="AC2274" s="7"/>
      <c r="AD2274" s="7"/>
      <c r="AE2274" s="7"/>
      <c r="AF2274" s="7"/>
      <c r="AG2274" s="7"/>
      <c r="AH2274" s="7"/>
      <c r="AI2274" s="7"/>
      <c r="AJ2274" s="7"/>
    </row>
    <row r="2275" spans="1:36" s="81" customFormat="1" x14ac:dyDescent="0.25">
      <c r="A2275" s="55" t="s">
        <v>20</v>
      </c>
      <c r="B2275" s="159" t="s">
        <v>3497</v>
      </c>
      <c r="C2275" s="82" t="s">
        <v>3509</v>
      </c>
      <c r="D2275" s="160">
        <f>E2275*E58</f>
        <v>641.02499999999998</v>
      </c>
      <c r="E2275" s="161">
        <v>6.3</v>
      </c>
      <c r="F2275" s="18"/>
      <c r="G2275" s="59"/>
      <c r="H2275" s="60"/>
      <c r="I2275" s="61">
        <f t="shared" si="291"/>
        <v>0</v>
      </c>
      <c r="J2275" s="11"/>
      <c r="K2275" s="9"/>
      <c r="L2275" s="7"/>
      <c r="M2275" s="7"/>
      <c r="N2275" s="7"/>
      <c r="O2275" s="7"/>
      <c r="P2275" s="7"/>
      <c r="Q2275" s="7"/>
      <c r="R2275" s="7"/>
      <c r="S2275" s="7"/>
      <c r="T2275" s="7"/>
      <c r="U2275" s="7"/>
      <c r="V2275" s="7"/>
      <c r="W2275" s="7"/>
      <c r="X2275" s="7"/>
      <c r="Y2275" s="7"/>
      <c r="Z2275" s="7"/>
      <c r="AA2275" s="7"/>
      <c r="AB2275" s="7"/>
      <c r="AC2275" s="7"/>
      <c r="AD2275" s="7"/>
      <c r="AE2275" s="7"/>
      <c r="AF2275" s="7"/>
      <c r="AG2275" s="7"/>
      <c r="AH2275" s="7"/>
      <c r="AI2275" s="7"/>
      <c r="AJ2275" s="7"/>
    </row>
    <row r="2276" spans="1:36" x14ac:dyDescent="0.25">
      <c r="A2276" s="55" t="s">
        <v>20</v>
      </c>
      <c r="B2276" s="159" t="s">
        <v>3510</v>
      </c>
      <c r="C2276" s="82" t="s">
        <v>3511</v>
      </c>
      <c r="D2276" s="160">
        <f>E2276*E58</f>
        <v>589.13250000000005</v>
      </c>
      <c r="E2276" s="161">
        <v>5.79</v>
      </c>
      <c r="F2276" s="18"/>
      <c r="G2276" s="59"/>
      <c r="H2276" s="60"/>
      <c r="I2276" s="61">
        <f t="shared" si="291"/>
        <v>0</v>
      </c>
      <c r="J2276" s="11"/>
    </row>
    <row r="2277" spans="1:36" x14ac:dyDescent="0.25">
      <c r="A2277" s="64" t="s">
        <v>20</v>
      </c>
      <c r="B2277" s="162" t="s">
        <v>3512</v>
      </c>
      <c r="C2277" s="144" t="s">
        <v>3513</v>
      </c>
      <c r="D2277" s="156">
        <f>E2277*E58</f>
        <v>589.13250000000005</v>
      </c>
      <c r="E2277" s="157">
        <v>5.79</v>
      </c>
      <c r="F2277" s="158"/>
      <c r="G2277" s="52"/>
      <c r="H2277" s="67"/>
      <c r="I2277" s="68">
        <f t="shared" si="291"/>
        <v>0</v>
      </c>
      <c r="J2277" s="11"/>
    </row>
    <row r="2278" spans="1:36" x14ac:dyDescent="0.25">
      <c r="A2278" s="55" t="s">
        <v>20</v>
      </c>
      <c r="B2278" s="159" t="s">
        <v>3514</v>
      </c>
      <c r="C2278" s="82" t="s">
        <v>3515</v>
      </c>
      <c r="D2278" s="160">
        <f t="shared" ref="D2278:D2283" si="292">E2278*$E$58</f>
        <v>589.13250000000005</v>
      </c>
      <c r="E2278" s="161">
        <v>5.79</v>
      </c>
      <c r="F2278" s="18"/>
      <c r="G2278" s="59"/>
      <c r="H2278" s="60"/>
      <c r="I2278" s="61">
        <f t="shared" si="291"/>
        <v>0</v>
      </c>
      <c r="J2278" s="11"/>
    </row>
    <row r="2279" spans="1:36" x14ac:dyDescent="0.25">
      <c r="A2279" s="64" t="s">
        <v>419</v>
      </c>
      <c r="B2279" s="700" t="s">
        <v>3516</v>
      </c>
      <c r="C2279" s="144" t="s">
        <v>3517</v>
      </c>
      <c r="D2279" s="160">
        <f t="shared" si="292"/>
        <v>609.48250000000007</v>
      </c>
      <c r="E2279" s="157">
        <v>5.99</v>
      </c>
      <c r="F2279" s="158"/>
      <c r="G2279" s="52"/>
      <c r="H2279" s="67"/>
      <c r="I2279" s="61">
        <f t="shared" si="291"/>
        <v>0</v>
      </c>
      <c r="J2279" s="11"/>
    </row>
    <row r="2280" spans="1:36" x14ac:dyDescent="0.25">
      <c r="A2280" s="55" t="s">
        <v>419</v>
      </c>
      <c r="B2280" s="681" t="s">
        <v>3518</v>
      </c>
      <c r="C2280" s="82" t="s">
        <v>3519</v>
      </c>
      <c r="D2280" s="160">
        <f t="shared" si="292"/>
        <v>609.48250000000007</v>
      </c>
      <c r="E2280" s="161">
        <v>5.99</v>
      </c>
      <c r="F2280" s="18"/>
      <c r="G2280" s="59"/>
      <c r="H2280" s="60"/>
      <c r="I2280" s="61">
        <f t="shared" si="291"/>
        <v>0</v>
      </c>
      <c r="J2280" s="11"/>
    </row>
    <row r="2281" spans="1:36" x14ac:dyDescent="0.25">
      <c r="A2281" s="64" t="s">
        <v>464</v>
      </c>
      <c r="B2281" s="162"/>
      <c r="C2281" s="144" t="s">
        <v>3520</v>
      </c>
      <c r="D2281" s="156">
        <f t="shared" si="292"/>
        <v>610.5</v>
      </c>
      <c r="E2281" s="157">
        <v>6</v>
      </c>
      <c r="F2281" s="158"/>
      <c r="G2281" s="52"/>
      <c r="H2281" s="67"/>
      <c r="I2281" s="68">
        <f t="shared" si="291"/>
        <v>0</v>
      </c>
      <c r="J2281" s="11"/>
    </row>
    <row r="2282" spans="1:36" x14ac:dyDescent="0.25">
      <c r="A2282" s="64" t="s">
        <v>3307</v>
      </c>
      <c r="B2282" s="162" t="s">
        <v>3521</v>
      </c>
      <c r="C2282" s="493" t="s">
        <v>3522</v>
      </c>
      <c r="D2282" s="156">
        <f t="shared" si="292"/>
        <v>680.7075000000001</v>
      </c>
      <c r="E2282" s="273">
        <v>6.69</v>
      </c>
      <c r="F2282" s="158"/>
      <c r="G2282" s="52"/>
      <c r="H2282" s="67"/>
      <c r="I2282" s="68">
        <f t="shared" si="291"/>
        <v>0</v>
      </c>
      <c r="J2282" s="11"/>
    </row>
    <row r="2283" spans="1:36" x14ac:dyDescent="0.25">
      <c r="A2283" s="64" t="s">
        <v>3523</v>
      </c>
      <c r="B2283" s="162" t="s">
        <v>3524</v>
      </c>
      <c r="C2283" s="493" t="s">
        <v>3525</v>
      </c>
      <c r="D2283" s="156">
        <f t="shared" si="292"/>
        <v>680.7075000000001</v>
      </c>
      <c r="E2283" s="211">
        <v>6.69</v>
      </c>
      <c r="F2283" s="158"/>
      <c r="G2283" s="52"/>
      <c r="H2283" s="67"/>
      <c r="I2283" s="68">
        <f t="shared" si="291"/>
        <v>0</v>
      </c>
      <c r="J2283" s="11"/>
    </row>
    <row r="2284" spans="1:36" x14ac:dyDescent="0.25">
      <c r="A2284" s="55" t="s">
        <v>71</v>
      </c>
      <c r="B2284" s="159" t="s">
        <v>3526</v>
      </c>
      <c r="C2284" s="82" t="s">
        <v>3527</v>
      </c>
      <c r="D2284" s="160">
        <f>E2284*E58</f>
        <v>803.82500000000005</v>
      </c>
      <c r="E2284" s="161">
        <v>7.9</v>
      </c>
      <c r="F2284" s="18"/>
      <c r="G2284" s="59"/>
      <c r="H2284" s="60"/>
      <c r="I2284" s="61">
        <f t="shared" si="291"/>
        <v>0</v>
      </c>
      <c r="J2284" s="11"/>
    </row>
    <row r="2285" spans="1:36" x14ac:dyDescent="0.25">
      <c r="A2285" s="85" t="s">
        <v>71</v>
      </c>
      <c r="B2285" s="172" t="s">
        <v>3528</v>
      </c>
      <c r="C2285" s="493" t="s">
        <v>3529</v>
      </c>
      <c r="D2285" s="198">
        <f>E2285*E58</f>
        <v>803.82500000000005</v>
      </c>
      <c r="E2285" s="199">
        <v>7.9</v>
      </c>
      <c r="F2285" s="200"/>
      <c r="G2285" s="86"/>
      <c r="H2285" s="123"/>
      <c r="I2285" s="99">
        <f t="shared" si="291"/>
        <v>0</v>
      </c>
      <c r="J2285" s="11"/>
    </row>
    <row r="2286" spans="1:36" s="81" customFormat="1" x14ac:dyDescent="0.25">
      <c r="A2286" s="85" t="s">
        <v>71</v>
      </c>
      <c r="B2286" s="172" t="s">
        <v>3530</v>
      </c>
      <c r="C2286" s="493" t="s">
        <v>3531</v>
      </c>
      <c r="D2286" s="198">
        <f>E2286*E58</f>
        <v>803.82500000000005</v>
      </c>
      <c r="E2286" s="199">
        <v>7.9</v>
      </c>
      <c r="F2286" s="200"/>
      <c r="G2286" s="86"/>
      <c r="H2286" s="123"/>
      <c r="I2286" s="99">
        <f t="shared" si="291"/>
        <v>0</v>
      </c>
      <c r="J2286" s="11"/>
      <c r="K2286" s="9"/>
      <c r="L2286" s="7"/>
      <c r="M2286" s="7"/>
      <c r="N2286" s="7"/>
      <c r="O2286" s="7"/>
      <c r="P2286" s="7"/>
      <c r="Q2286" s="7"/>
      <c r="R2286" s="7"/>
      <c r="S2286" s="7"/>
      <c r="T2286" s="7"/>
      <c r="U2286" s="7"/>
      <c r="V2286" s="7"/>
      <c r="W2286" s="7"/>
      <c r="X2286" s="7"/>
      <c r="Y2286" s="7"/>
      <c r="Z2286" s="7"/>
      <c r="AA2286" s="7"/>
      <c r="AB2286" s="7"/>
      <c r="AC2286" s="7"/>
      <c r="AD2286" s="7"/>
      <c r="AE2286" s="7"/>
      <c r="AF2286" s="7"/>
      <c r="AG2286" s="7"/>
      <c r="AH2286" s="7"/>
      <c r="AI2286" s="7"/>
      <c r="AJ2286" s="7"/>
    </row>
    <row r="2287" spans="1:36" ht="15.6" hidden="1" x14ac:dyDescent="0.25">
      <c r="A2287" s="779" t="s">
        <v>3532</v>
      </c>
      <c r="B2287" s="779"/>
      <c r="C2287" s="779"/>
      <c r="D2287" s="779"/>
      <c r="E2287" s="779"/>
      <c r="F2287" s="779"/>
      <c r="G2287" s="779"/>
      <c r="H2287" s="779"/>
      <c r="I2287" s="779"/>
      <c r="J2287" s="11"/>
    </row>
    <row r="2288" spans="1:36" x14ac:dyDescent="0.25">
      <c r="A2288" s="65" t="s">
        <v>20</v>
      </c>
      <c r="B2288" s="195" t="s">
        <v>3533</v>
      </c>
      <c r="C2288" s="150" t="s">
        <v>3534</v>
      </c>
      <c r="D2288" s="196">
        <f t="shared" ref="D2288:D2293" si="293">E2288*$E$58</f>
        <v>279.8125</v>
      </c>
      <c r="E2288" s="197">
        <v>2.75</v>
      </c>
      <c r="F2288" s="178"/>
      <c r="G2288" s="91"/>
      <c r="H2288" s="92"/>
      <c r="I2288" s="54">
        <f t="shared" ref="I2288:I2293" si="294">H2288*D2288</f>
        <v>0</v>
      </c>
      <c r="J2288" s="11"/>
    </row>
    <row r="2289" spans="1:36" s="81" customFormat="1" hidden="1" x14ac:dyDescent="0.25">
      <c r="A2289" s="64" t="s">
        <v>188</v>
      </c>
      <c r="B2289" s="64" t="s">
        <v>3535</v>
      </c>
      <c r="C2289" s="79" t="s">
        <v>3536</v>
      </c>
      <c r="D2289" s="63">
        <f t="shared" si="293"/>
        <v>202.48249999999999</v>
      </c>
      <c r="E2289" s="52">
        <v>1.99</v>
      </c>
      <c r="F2289" s="52"/>
      <c r="G2289" s="52"/>
      <c r="H2289" s="397"/>
      <c r="I2289" s="330">
        <f t="shared" si="294"/>
        <v>0</v>
      </c>
      <c r="J2289" s="11"/>
      <c r="K2289" s="9"/>
      <c r="L2289" s="7"/>
      <c r="M2289" s="7"/>
      <c r="N2289" s="7"/>
      <c r="O2289" s="7"/>
      <c r="P2289" s="7"/>
      <c r="Q2289" s="7"/>
      <c r="R2289" s="7"/>
      <c r="S2289" s="7"/>
      <c r="T2289" s="7"/>
      <c r="U2289" s="7"/>
      <c r="V2289" s="7"/>
      <c r="W2289" s="7"/>
      <c r="X2289" s="7"/>
      <c r="Y2289" s="7"/>
      <c r="Z2289" s="7"/>
      <c r="AA2289" s="7"/>
      <c r="AB2289" s="7"/>
      <c r="AC2289" s="7"/>
      <c r="AD2289" s="7"/>
      <c r="AE2289" s="7"/>
      <c r="AF2289" s="7"/>
      <c r="AG2289" s="7"/>
      <c r="AH2289" s="7"/>
      <c r="AI2289" s="7"/>
      <c r="AJ2289" s="7"/>
    </row>
    <row r="2290" spans="1:36" s="81" customFormat="1" x14ac:dyDescent="0.25">
      <c r="A2290" s="55" t="s">
        <v>3336</v>
      </c>
      <c r="B2290" s="55" t="s">
        <v>3537</v>
      </c>
      <c r="C2290" s="82" t="s">
        <v>3538</v>
      </c>
      <c r="D2290" s="63">
        <f t="shared" si="293"/>
        <v>299.14499999999998</v>
      </c>
      <c r="E2290" s="59">
        <v>2.94</v>
      </c>
      <c r="F2290" s="59"/>
      <c r="G2290" s="59"/>
      <c r="H2290" s="414"/>
      <c r="I2290" s="313">
        <f t="shared" si="294"/>
        <v>0</v>
      </c>
      <c r="J2290" s="11"/>
      <c r="K2290" s="9"/>
      <c r="L2290" s="7"/>
      <c r="M2290" s="7"/>
      <c r="N2290" s="7"/>
      <c r="O2290" s="7"/>
      <c r="P2290" s="7"/>
      <c r="Q2290" s="7"/>
      <c r="R2290" s="7"/>
      <c r="S2290" s="7"/>
      <c r="T2290" s="7"/>
      <c r="U2290" s="7"/>
      <c r="V2290" s="7"/>
      <c r="W2290" s="7"/>
      <c r="X2290" s="7"/>
      <c r="Y2290" s="7"/>
      <c r="Z2290" s="7"/>
      <c r="AA2290" s="7"/>
      <c r="AB2290" s="7"/>
      <c r="AC2290" s="7"/>
      <c r="AD2290" s="7"/>
      <c r="AE2290" s="7"/>
      <c r="AF2290" s="7"/>
      <c r="AG2290" s="7"/>
      <c r="AH2290" s="7"/>
      <c r="AI2290" s="7"/>
      <c r="AJ2290" s="7"/>
    </row>
    <row r="2291" spans="1:36" x14ac:dyDescent="0.25">
      <c r="A2291" s="64" t="s">
        <v>600</v>
      </c>
      <c r="B2291" s="64" t="s">
        <v>3539</v>
      </c>
      <c r="C2291" s="144" t="s">
        <v>3540</v>
      </c>
      <c r="D2291" s="63">
        <f t="shared" si="293"/>
        <v>913.71500000000003</v>
      </c>
      <c r="E2291" s="52">
        <v>8.98</v>
      </c>
      <c r="F2291" s="52"/>
      <c r="G2291" s="52"/>
      <c r="H2291" s="397"/>
      <c r="I2291" s="330">
        <f t="shared" si="294"/>
        <v>0</v>
      </c>
      <c r="J2291" s="11"/>
    </row>
    <row r="2292" spans="1:36" x14ac:dyDescent="0.25">
      <c r="A2292" s="64" t="s">
        <v>3541</v>
      </c>
      <c r="B2292" s="356" t="s">
        <v>3542</v>
      </c>
      <c r="C2292" s="144" t="s">
        <v>3543</v>
      </c>
      <c r="D2292" s="63">
        <f t="shared" si="293"/>
        <v>711.23250000000007</v>
      </c>
      <c r="E2292" s="52">
        <v>6.99</v>
      </c>
      <c r="F2292" s="52"/>
      <c r="G2292" s="52"/>
      <c r="H2292" s="397"/>
      <c r="I2292" s="330">
        <f t="shared" si="294"/>
        <v>0</v>
      </c>
      <c r="J2292" s="11"/>
    </row>
    <row r="2293" spans="1:36" x14ac:dyDescent="0.25">
      <c r="A2293" s="64" t="s">
        <v>3544</v>
      </c>
      <c r="B2293" s="64" t="s">
        <v>3545</v>
      </c>
      <c r="C2293" s="79" t="s">
        <v>3546</v>
      </c>
      <c r="D2293" s="63">
        <f t="shared" si="293"/>
        <v>610.5</v>
      </c>
      <c r="E2293" s="52">
        <v>6</v>
      </c>
      <c r="F2293" s="52"/>
      <c r="G2293" s="52"/>
      <c r="H2293" s="397"/>
      <c r="I2293" s="330">
        <f t="shared" si="294"/>
        <v>0</v>
      </c>
      <c r="J2293" s="11"/>
    </row>
    <row r="2294" spans="1:36" ht="15.6" x14ac:dyDescent="0.25">
      <c r="A2294" s="779" t="s">
        <v>3547</v>
      </c>
      <c r="B2294" s="779"/>
      <c r="C2294" s="779"/>
      <c r="D2294" s="779"/>
      <c r="E2294" s="779"/>
      <c r="F2294" s="779"/>
      <c r="G2294" s="779"/>
      <c r="H2294" s="779"/>
      <c r="I2294" s="779"/>
      <c r="J2294" s="11"/>
    </row>
    <row r="2295" spans="1:36" ht="26.4" x14ac:dyDescent="0.25">
      <c r="A2295" s="65" t="s">
        <v>1821</v>
      </c>
      <c r="B2295" s="195" t="s">
        <v>3548</v>
      </c>
      <c r="C2295" s="66" t="s">
        <v>3549</v>
      </c>
      <c r="D2295" s="196">
        <f t="shared" ref="D2295:D2309" si="295">E2295*$E$58</f>
        <v>127.1875</v>
      </c>
      <c r="E2295" s="197">
        <v>1.25</v>
      </c>
      <c r="F2295" s="178"/>
      <c r="G2295" s="91"/>
      <c r="H2295" s="92"/>
      <c r="I2295" s="54">
        <f t="shared" ref="I2295:I2327" si="296">H2295*D2295</f>
        <v>0</v>
      </c>
      <c r="J2295" s="11"/>
    </row>
    <row r="2296" spans="1:36" ht="26.4" x14ac:dyDescent="0.25">
      <c r="A2296" s="56" t="s">
        <v>299</v>
      </c>
      <c r="B2296" s="164" t="s">
        <v>3550</v>
      </c>
      <c r="C2296" s="57" t="s">
        <v>3551</v>
      </c>
      <c r="D2296" s="261">
        <f t="shared" si="295"/>
        <v>300.16250000000002</v>
      </c>
      <c r="E2296" s="166">
        <v>2.95</v>
      </c>
      <c r="F2296" s="167"/>
      <c r="G2296" s="113"/>
      <c r="H2296" s="114"/>
      <c r="I2296" s="115">
        <f t="shared" si="296"/>
        <v>0</v>
      </c>
      <c r="J2296" s="11"/>
    </row>
    <row r="2297" spans="1:36" ht="26.4" x14ac:dyDescent="0.25">
      <c r="A2297" s="65" t="s">
        <v>299</v>
      </c>
      <c r="B2297" s="195" t="s">
        <v>3552</v>
      </c>
      <c r="C2297" s="66" t="s">
        <v>3553</v>
      </c>
      <c r="D2297" s="196">
        <f t="shared" si="295"/>
        <v>300.16250000000002</v>
      </c>
      <c r="E2297" s="197">
        <v>2.95</v>
      </c>
      <c r="F2297" s="178"/>
      <c r="G2297" s="91"/>
      <c r="H2297" s="92"/>
      <c r="I2297" s="54">
        <f t="shared" si="296"/>
        <v>0</v>
      </c>
      <c r="J2297" s="11"/>
    </row>
    <row r="2298" spans="1:36" ht="26.4" x14ac:dyDescent="0.25">
      <c r="A2298" s="56" t="s">
        <v>299</v>
      </c>
      <c r="B2298" s="164" t="s">
        <v>3554</v>
      </c>
      <c r="C2298" s="57" t="s">
        <v>3555</v>
      </c>
      <c r="D2298" s="261">
        <f t="shared" si="295"/>
        <v>300.16250000000002</v>
      </c>
      <c r="E2298" s="166">
        <v>2.95</v>
      </c>
      <c r="F2298" s="167"/>
      <c r="G2298" s="113"/>
      <c r="H2298" s="114"/>
      <c r="I2298" s="115">
        <f t="shared" si="296"/>
        <v>0</v>
      </c>
      <c r="J2298" s="11"/>
    </row>
    <row r="2299" spans="1:36" ht="26.4" x14ac:dyDescent="0.25">
      <c r="A2299" s="65" t="s">
        <v>299</v>
      </c>
      <c r="B2299" s="195" t="s">
        <v>3556</v>
      </c>
      <c r="C2299" s="66" t="s">
        <v>3557</v>
      </c>
      <c r="D2299" s="196">
        <f t="shared" si="295"/>
        <v>300.16250000000002</v>
      </c>
      <c r="E2299" s="197">
        <v>2.95</v>
      </c>
      <c r="F2299" s="178"/>
      <c r="G2299" s="91"/>
      <c r="H2299" s="92"/>
      <c r="I2299" s="54">
        <f t="shared" si="296"/>
        <v>0</v>
      </c>
      <c r="J2299" s="11"/>
    </row>
    <row r="2300" spans="1:36" ht="26.4" x14ac:dyDescent="0.25">
      <c r="A2300" s="56" t="s">
        <v>299</v>
      </c>
      <c r="B2300" s="164" t="s">
        <v>3558</v>
      </c>
      <c r="C2300" s="57" t="s">
        <v>3559</v>
      </c>
      <c r="D2300" s="261">
        <f t="shared" si="295"/>
        <v>300.16250000000002</v>
      </c>
      <c r="E2300" s="166">
        <v>2.95</v>
      </c>
      <c r="F2300" s="167"/>
      <c r="G2300" s="113"/>
      <c r="H2300" s="114"/>
      <c r="I2300" s="115">
        <f t="shared" si="296"/>
        <v>0</v>
      </c>
      <c r="J2300" s="11"/>
    </row>
    <row r="2301" spans="1:36" ht="26.4" x14ac:dyDescent="0.25">
      <c r="A2301" s="65" t="s">
        <v>299</v>
      </c>
      <c r="B2301" s="195" t="s">
        <v>3560</v>
      </c>
      <c r="C2301" s="66" t="s">
        <v>3561</v>
      </c>
      <c r="D2301" s="196">
        <f t="shared" si="295"/>
        <v>300.16250000000002</v>
      </c>
      <c r="E2301" s="197">
        <v>2.95</v>
      </c>
      <c r="F2301" s="178"/>
      <c r="G2301" s="91"/>
      <c r="H2301" s="92"/>
      <c r="I2301" s="54">
        <f t="shared" si="296"/>
        <v>0</v>
      </c>
      <c r="J2301" s="11"/>
    </row>
    <row r="2302" spans="1:36" ht="26.4" x14ac:dyDescent="0.25">
      <c r="A2302" s="56" t="s">
        <v>299</v>
      </c>
      <c r="B2302" s="164" t="s">
        <v>3562</v>
      </c>
      <c r="C2302" s="57" t="s">
        <v>3563</v>
      </c>
      <c r="D2302" s="261">
        <f t="shared" si="295"/>
        <v>300.16250000000002</v>
      </c>
      <c r="E2302" s="166">
        <v>2.95</v>
      </c>
      <c r="F2302" s="167"/>
      <c r="G2302" s="113"/>
      <c r="H2302" s="114"/>
      <c r="I2302" s="115">
        <f t="shared" si="296"/>
        <v>0</v>
      </c>
      <c r="J2302" s="11"/>
    </row>
    <row r="2303" spans="1:36" ht="26.4" x14ac:dyDescent="0.25">
      <c r="A2303" s="65" t="s">
        <v>299</v>
      </c>
      <c r="B2303" s="195" t="s">
        <v>3564</v>
      </c>
      <c r="C2303" s="66" t="s">
        <v>3565</v>
      </c>
      <c r="D2303" s="196">
        <f t="shared" si="295"/>
        <v>300.16250000000002</v>
      </c>
      <c r="E2303" s="197">
        <v>2.95</v>
      </c>
      <c r="F2303" s="178"/>
      <c r="G2303" s="91"/>
      <c r="H2303" s="92"/>
      <c r="I2303" s="54">
        <f t="shared" si="296"/>
        <v>0</v>
      </c>
      <c r="J2303" s="11"/>
    </row>
    <row r="2304" spans="1:36" ht="26.4" x14ac:dyDescent="0.25">
      <c r="A2304" s="56" t="s">
        <v>299</v>
      </c>
      <c r="B2304" s="164" t="s">
        <v>3566</v>
      </c>
      <c r="C2304" s="57" t="s">
        <v>3567</v>
      </c>
      <c r="D2304" s="261">
        <f t="shared" si="295"/>
        <v>300.16250000000002</v>
      </c>
      <c r="E2304" s="166">
        <v>2.95</v>
      </c>
      <c r="F2304" s="167"/>
      <c r="G2304" s="113"/>
      <c r="H2304" s="114"/>
      <c r="I2304" s="115">
        <f t="shared" si="296"/>
        <v>0</v>
      </c>
      <c r="J2304" s="11"/>
    </row>
    <row r="2305" spans="1:36" ht="26.4" x14ac:dyDescent="0.25">
      <c r="A2305" s="65" t="s">
        <v>299</v>
      </c>
      <c r="B2305" s="195" t="s">
        <v>3568</v>
      </c>
      <c r="C2305" s="66" t="s">
        <v>3569</v>
      </c>
      <c r="D2305" s="196">
        <f t="shared" si="295"/>
        <v>300.16250000000002</v>
      </c>
      <c r="E2305" s="197">
        <v>2.95</v>
      </c>
      <c r="F2305" s="178"/>
      <c r="G2305" s="91"/>
      <c r="H2305" s="92"/>
      <c r="I2305" s="54">
        <f t="shared" si="296"/>
        <v>0</v>
      </c>
      <c r="J2305" s="11"/>
    </row>
    <row r="2306" spans="1:36" ht="26.4" x14ac:dyDescent="0.25">
      <c r="A2306" s="56" t="s">
        <v>299</v>
      </c>
      <c r="B2306" s="164" t="s">
        <v>3570</v>
      </c>
      <c r="C2306" s="57" t="s">
        <v>3571</v>
      </c>
      <c r="D2306" s="261">
        <f t="shared" si="295"/>
        <v>300.16250000000002</v>
      </c>
      <c r="E2306" s="166">
        <v>2.95</v>
      </c>
      <c r="F2306" s="167"/>
      <c r="G2306" s="113"/>
      <c r="H2306" s="114"/>
      <c r="I2306" s="115">
        <f t="shared" si="296"/>
        <v>0</v>
      </c>
      <c r="J2306" s="11"/>
    </row>
    <row r="2307" spans="1:36" ht="26.4" x14ac:dyDescent="0.25">
      <c r="A2307" s="65" t="s">
        <v>299</v>
      </c>
      <c r="B2307" s="195" t="s">
        <v>3572</v>
      </c>
      <c r="C2307" s="66" t="s">
        <v>3573</v>
      </c>
      <c r="D2307" s="196">
        <f t="shared" si="295"/>
        <v>300.16250000000002</v>
      </c>
      <c r="E2307" s="197">
        <v>2.95</v>
      </c>
      <c r="F2307" s="178"/>
      <c r="G2307" s="91"/>
      <c r="H2307" s="92"/>
      <c r="I2307" s="54">
        <f t="shared" si="296"/>
        <v>0</v>
      </c>
      <c r="J2307" s="11"/>
    </row>
    <row r="2308" spans="1:36" ht="39.6" x14ac:dyDescent="0.25">
      <c r="A2308" s="56" t="s">
        <v>299</v>
      </c>
      <c r="B2308" s="164" t="s">
        <v>3574</v>
      </c>
      <c r="C2308" s="57" t="s">
        <v>3575</v>
      </c>
      <c r="D2308" s="261">
        <f t="shared" si="295"/>
        <v>300.16250000000002</v>
      </c>
      <c r="E2308" s="166">
        <v>2.95</v>
      </c>
      <c r="F2308" s="167"/>
      <c r="G2308" s="113"/>
      <c r="H2308" s="114"/>
      <c r="I2308" s="115">
        <f t="shared" si="296"/>
        <v>0</v>
      </c>
      <c r="J2308" s="11"/>
    </row>
    <row r="2309" spans="1:36" x14ac:dyDescent="0.25">
      <c r="A2309" s="65" t="s">
        <v>20</v>
      </c>
      <c r="B2309" s="195" t="s">
        <v>122</v>
      </c>
      <c r="C2309" s="66" t="s">
        <v>3576</v>
      </c>
      <c r="D2309" s="196">
        <f t="shared" si="295"/>
        <v>507.73250000000002</v>
      </c>
      <c r="E2309" s="197">
        <v>4.99</v>
      </c>
      <c r="F2309" s="178"/>
      <c r="G2309" s="91"/>
      <c r="H2309" s="92"/>
      <c r="I2309" s="54">
        <f t="shared" si="296"/>
        <v>0</v>
      </c>
      <c r="J2309" s="11"/>
    </row>
    <row r="2310" spans="1:36" x14ac:dyDescent="0.25">
      <c r="A2310" s="56" t="s">
        <v>3577</v>
      </c>
      <c r="B2310" s="703" t="s">
        <v>3578</v>
      </c>
      <c r="C2310" s="57" t="s">
        <v>3579</v>
      </c>
      <c r="D2310" s="261">
        <f>E2310*E58</f>
        <v>661.375</v>
      </c>
      <c r="E2310" s="166">
        <v>6.5</v>
      </c>
      <c r="F2310" s="167"/>
      <c r="G2310" s="113"/>
      <c r="H2310" s="114"/>
      <c r="I2310" s="115">
        <f t="shared" si="296"/>
        <v>0</v>
      </c>
      <c r="J2310" s="11"/>
    </row>
    <row r="2311" spans="1:36" x14ac:dyDescent="0.25">
      <c r="A2311" s="65" t="s">
        <v>3577</v>
      </c>
      <c r="B2311" s="701" t="s">
        <v>3580</v>
      </c>
      <c r="C2311" s="66" t="s">
        <v>3581</v>
      </c>
      <c r="D2311" s="196">
        <f>E2311*E58</f>
        <v>661.375</v>
      </c>
      <c r="E2311" s="197">
        <v>6.5</v>
      </c>
      <c r="F2311" s="178"/>
      <c r="G2311" s="91"/>
      <c r="H2311" s="92"/>
      <c r="I2311" s="54">
        <f t="shared" si="296"/>
        <v>0</v>
      </c>
      <c r="J2311" s="11"/>
    </row>
    <row r="2312" spans="1:36" x14ac:dyDescent="0.25">
      <c r="A2312" s="56" t="s">
        <v>3577</v>
      </c>
      <c r="B2312" s="703" t="s">
        <v>3582</v>
      </c>
      <c r="C2312" s="57" t="s">
        <v>3583</v>
      </c>
      <c r="D2312" s="261">
        <f>E2312*E58</f>
        <v>661.375</v>
      </c>
      <c r="E2312" s="166">
        <v>6.5</v>
      </c>
      <c r="F2312" s="167"/>
      <c r="G2312" s="113"/>
      <c r="H2312" s="114"/>
      <c r="I2312" s="115">
        <f t="shared" si="296"/>
        <v>0</v>
      </c>
      <c r="J2312" s="11"/>
    </row>
    <row r="2313" spans="1:36" x14ac:dyDescent="0.25">
      <c r="A2313" s="56" t="s">
        <v>3577</v>
      </c>
      <c r="B2313" s="164" t="s">
        <v>3584</v>
      </c>
      <c r="C2313" s="57" t="s">
        <v>3585</v>
      </c>
      <c r="D2313" s="261">
        <f t="shared" ref="D2313:D2321" si="297">E2313*$E$58</f>
        <v>534.1875</v>
      </c>
      <c r="E2313" s="166">
        <v>5.25</v>
      </c>
      <c r="F2313" s="167"/>
      <c r="G2313" s="113"/>
      <c r="H2313" s="114"/>
      <c r="I2313" s="115">
        <f t="shared" si="296"/>
        <v>0</v>
      </c>
      <c r="J2313" s="11"/>
    </row>
    <row r="2314" spans="1:36" x14ac:dyDescent="0.25">
      <c r="A2314" s="56" t="s">
        <v>3577</v>
      </c>
      <c r="B2314" s="164" t="s">
        <v>3586</v>
      </c>
      <c r="C2314" s="57" t="s">
        <v>3587</v>
      </c>
      <c r="D2314" s="261">
        <f t="shared" si="297"/>
        <v>585.0625</v>
      </c>
      <c r="E2314" s="166">
        <v>5.75</v>
      </c>
      <c r="F2314" s="167"/>
      <c r="G2314" s="113"/>
      <c r="H2314" s="114"/>
      <c r="I2314" s="115">
        <f t="shared" si="296"/>
        <v>0</v>
      </c>
      <c r="J2314" s="11"/>
    </row>
    <row r="2315" spans="1:36" x14ac:dyDescent="0.25">
      <c r="A2315" s="56" t="s">
        <v>3577</v>
      </c>
      <c r="B2315" s="164" t="s">
        <v>3588</v>
      </c>
      <c r="C2315" s="57" t="s">
        <v>3589</v>
      </c>
      <c r="D2315" s="261">
        <f t="shared" si="297"/>
        <v>468.04999999999995</v>
      </c>
      <c r="E2315" s="166">
        <v>4.5999999999999996</v>
      </c>
      <c r="F2315" s="167"/>
      <c r="G2315" s="113"/>
      <c r="H2315" s="114"/>
      <c r="I2315" s="115">
        <f t="shared" si="296"/>
        <v>0</v>
      </c>
      <c r="J2315" s="11"/>
    </row>
    <row r="2316" spans="1:36" x14ac:dyDescent="0.25">
      <c r="A2316" s="56" t="s">
        <v>3577</v>
      </c>
      <c r="B2316" s="164" t="s">
        <v>3590</v>
      </c>
      <c r="C2316" s="57" t="s">
        <v>3591</v>
      </c>
      <c r="D2316" s="261">
        <f t="shared" si="297"/>
        <v>635.9375</v>
      </c>
      <c r="E2316" s="166">
        <v>6.25</v>
      </c>
      <c r="F2316" s="167"/>
      <c r="G2316" s="113"/>
      <c r="H2316" s="114"/>
      <c r="I2316" s="115">
        <f t="shared" si="296"/>
        <v>0</v>
      </c>
      <c r="J2316" s="11"/>
    </row>
    <row r="2317" spans="1:36" x14ac:dyDescent="0.25">
      <c r="A2317" s="65" t="s">
        <v>20</v>
      </c>
      <c r="B2317" s="195" t="s">
        <v>3592</v>
      </c>
      <c r="C2317" s="66" t="s">
        <v>3593</v>
      </c>
      <c r="D2317" s="196">
        <f t="shared" si="297"/>
        <v>243.1825</v>
      </c>
      <c r="E2317" s="197">
        <v>2.39</v>
      </c>
      <c r="F2317" s="178"/>
      <c r="G2317" s="91"/>
      <c r="H2317" s="92"/>
      <c r="I2317" s="54">
        <f t="shared" si="296"/>
        <v>0</v>
      </c>
      <c r="J2317" s="11"/>
    </row>
    <row r="2318" spans="1:36" x14ac:dyDescent="0.25">
      <c r="A2318" s="56" t="s">
        <v>20</v>
      </c>
      <c r="B2318" s="164" t="s">
        <v>3594</v>
      </c>
      <c r="C2318" s="57" t="s">
        <v>3595</v>
      </c>
      <c r="D2318" s="261">
        <f t="shared" si="297"/>
        <v>283.88249999999999</v>
      </c>
      <c r="E2318" s="166">
        <v>2.79</v>
      </c>
      <c r="F2318" s="167"/>
      <c r="G2318" s="113"/>
      <c r="H2318" s="114"/>
      <c r="I2318" s="115">
        <f t="shared" si="296"/>
        <v>0</v>
      </c>
      <c r="J2318" s="11"/>
    </row>
    <row r="2319" spans="1:36" s="81" customFormat="1" x14ac:dyDescent="0.25">
      <c r="A2319" s="65" t="s">
        <v>3577</v>
      </c>
      <c r="B2319" s="701" t="s">
        <v>3596</v>
      </c>
      <c r="C2319" s="66" t="s">
        <v>3597</v>
      </c>
      <c r="D2319" s="196">
        <f t="shared" si="297"/>
        <v>661.375</v>
      </c>
      <c r="E2319" s="197">
        <v>6.5</v>
      </c>
      <c r="F2319" s="178"/>
      <c r="G2319" s="91"/>
      <c r="H2319" s="92"/>
      <c r="I2319" s="54">
        <f t="shared" si="296"/>
        <v>0</v>
      </c>
      <c r="J2319" s="11"/>
      <c r="K2319" s="9"/>
      <c r="L2319" s="7"/>
      <c r="M2319" s="7"/>
      <c r="N2319" s="7"/>
      <c r="O2319" s="7"/>
      <c r="P2319" s="7"/>
      <c r="Q2319" s="7"/>
      <c r="R2319" s="7"/>
      <c r="S2319" s="7"/>
      <c r="T2319" s="7"/>
      <c r="U2319" s="7"/>
      <c r="V2319" s="7"/>
      <c r="W2319" s="7"/>
      <c r="X2319" s="7"/>
      <c r="Y2319" s="7"/>
      <c r="Z2319" s="7"/>
      <c r="AA2319" s="7"/>
      <c r="AB2319" s="7"/>
      <c r="AC2319" s="7"/>
      <c r="AD2319" s="7"/>
      <c r="AE2319" s="7"/>
      <c r="AF2319" s="7"/>
      <c r="AG2319" s="7"/>
      <c r="AH2319" s="7"/>
      <c r="AI2319" s="7"/>
      <c r="AJ2319" s="7"/>
    </row>
    <row r="2320" spans="1:36" s="81" customFormat="1" x14ac:dyDescent="0.25">
      <c r="A2320" s="56" t="s">
        <v>20</v>
      </c>
      <c r="B2320" s="164" t="s">
        <v>3598</v>
      </c>
      <c r="C2320" s="57" t="s">
        <v>3599</v>
      </c>
      <c r="D2320" s="261">
        <f t="shared" si="297"/>
        <v>385.63249999999999</v>
      </c>
      <c r="E2320" s="166">
        <v>3.79</v>
      </c>
      <c r="F2320" s="167"/>
      <c r="G2320" s="113"/>
      <c r="H2320" s="114"/>
      <c r="I2320" s="115">
        <f t="shared" si="296"/>
        <v>0</v>
      </c>
      <c r="J2320" s="11"/>
      <c r="K2320" s="9"/>
      <c r="L2320" s="7"/>
      <c r="M2320" s="7"/>
      <c r="N2320" s="7"/>
      <c r="O2320" s="7"/>
      <c r="P2320" s="7"/>
      <c r="Q2320" s="7"/>
      <c r="R2320" s="7"/>
      <c r="S2320" s="7"/>
      <c r="T2320" s="7"/>
      <c r="U2320" s="7"/>
      <c r="V2320" s="7"/>
      <c r="W2320" s="7"/>
      <c r="X2320" s="7"/>
      <c r="Y2320" s="7"/>
      <c r="Z2320" s="7"/>
      <c r="AA2320" s="7"/>
      <c r="AB2320" s="7"/>
      <c r="AC2320" s="7"/>
      <c r="AD2320" s="7"/>
      <c r="AE2320" s="7"/>
      <c r="AF2320" s="7"/>
      <c r="AG2320" s="7"/>
      <c r="AH2320" s="7"/>
      <c r="AI2320" s="7"/>
      <c r="AJ2320" s="7"/>
    </row>
    <row r="2321" spans="1:36" x14ac:dyDescent="0.25">
      <c r="A2321" s="56" t="s">
        <v>188</v>
      </c>
      <c r="B2321" s="164" t="s">
        <v>122</v>
      </c>
      <c r="C2321" s="57" t="s">
        <v>3600</v>
      </c>
      <c r="D2321" s="261">
        <f t="shared" si="297"/>
        <v>507.73250000000002</v>
      </c>
      <c r="E2321" s="166">
        <v>4.99</v>
      </c>
      <c r="F2321" s="167"/>
      <c r="G2321" s="113"/>
      <c r="H2321" s="114"/>
      <c r="I2321" s="115">
        <f t="shared" si="296"/>
        <v>0</v>
      </c>
      <c r="J2321" s="11"/>
    </row>
    <row r="2322" spans="1:36" s="81" customFormat="1" x14ac:dyDescent="0.25">
      <c r="A2322" s="65" t="s">
        <v>20</v>
      </c>
      <c r="B2322" s="195" t="s">
        <v>122</v>
      </c>
      <c r="C2322" s="66" t="s">
        <v>3601</v>
      </c>
      <c r="D2322" s="196">
        <f>E2322*E58</f>
        <v>507.73250000000002</v>
      </c>
      <c r="E2322" s="197">
        <v>4.99</v>
      </c>
      <c r="F2322" s="178"/>
      <c r="G2322" s="91"/>
      <c r="H2322" s="92"/>
      <c r="I2322" s="54">
        <f t="shared" si="296"/>
        <v>0</v>
      </c>
      <c r="J2322" s="11"/>
      <c r="K2322" s="9"/>
      <c r="L2322" s="7"/>
      <c r="M2322" s="7"/>
      <c r="N2322" s="7"/>
      <c r="O2322" s="7"/>
      <c r="P2322" s="7"/>
      <c r="Q2322" s="7"/>
      <c r="R2322" s="7"/>
      <c r="S2322" s="7"/>
      <c r="T2322" s="7"/>
      <c r="U2322" s="7"/>
      <c r="V2322" s="7"/>
      <c r="W2322" s="7"/>
      <c r="X2322" s="7"/>
      <c r="Y2322" s="7"/>
      <c r="Z2322" s="7"/>
      <c r="AA2322" s="7"/>
      <c r="AB2322" s="7"/>
      <c r="AC2322" s="7"/>
      <c r="AD2322" s="7"/>
      <c r="AE2322" s="7"/>
      <c r="AF2322" s="7"/>
      <c r="AG2322" s="7"/>
      <c r="AH2322" s="7"/>
      <c r="AI2322" s="7"/>
      <c r="AJ2322" s="7"/>
    </row>
    <row r="2323" spans="1:36" x14ac:dyDescent="0.25">
      <c r="A2323" s="55" t="s">
        <v>20</v>
      </c>
      <c r="B2323" s="159" t="s">
        <v>701</v>
      </c>
      <c r="C2323" s="78" t="s">
        <v>3602</v>
      </c>
      <c r="D2323" s="160">
        <f>E2323*E58</f>
        <v>436.50749999999999</v>
      </c>
      <c r="E2323" s="161">
        <v>4.29</v>
      </c>
      <c r="F2323" s="18"/>
      <c r="G2323" s="59"/>
      <c r="H2323" s="60"/>
      <c r="I2323" s="61">
        <f t="shared" si="296"/>
        <v>0</v>
      </c>
      <c r="J2323" s="11"/>
    </row>
    <row r="2324" spans="1:36" s="81" customFormat="1" x14ac:dyDescent="0.25">
      <c r="A2324" s="64" t="s">
        <v>20</v>
      </c>
      <c r="B2324" s="162" t="s">
        <v>3603</v>
      </c>
      <c r="C2324" s="79" t="s">
        <v>3604</v>
      </c>
      <c r="D2324" s="156">
        <f>E2324*E58</f>
        <v>711.23250000000007</v>
      </c>
      <c r="E2324" s="157">
        <v>6.99</v>
      </c>
      <c r="F2324" s="158"/>
      <c r="G2324" s="52"/>
      <c r="H2324" s="67"/>
      <c r="I2324" s="68">
        <f t="shared" si="296"/>
        <v>0</v>
      </c>
      <c r="J2324" s="11"/>
      <c r="K2324" s="9"/>
      <c r="L2324" s="7"/>
      <c r="M2324" s="7"/>
      <c r="N2324" s="7"/>
      <c r="O2324" s="7"/>
      <c r="P2324" s="7"/>
      <c r="Q2324" s="7"/>
      <c r="R2324" s="7"/>
      <c r="S2324" s="7"/>
      <c r="T2324" s="7"/>
      <c r="U2324" s="7"/>
      <c r="V2324" s="7"/>
      <c r="W2324" s="7"/>
      <c r="X2324" s="7"/>
      <c r="Y2324" s="7"/>
      <c r="Z2324" s="7"/>
      <c r="AA2324" s="7"/>
      <c r="AB2324" s="7"/>
      <c r="AC2324" s="7"/>
      <c r="AD2324" s="7"/>
      <c r="AE2324" s="7"/>
      <c r="AF2324" s="7"/>
      <c r="AG2324" s="7"/>
      <c r="AH2324" s="7"/>
      <c r="AI2324" s="7"/>
      <c r="AJ2324" s="7"/>
    </row>
    <row r="2325" spans="1:36" x14ac:dyDescent="0.25">
      <c r="A2325" s="55" t="s">
        <v>20</v>
      </c>
      <c r="B2325" s="159" t="s">
        <v>3605</v>
      </c>
      <c r="C2325" s="78" t="s">
        <v>3606</v>
      </c>
      <c r="D2325" s="160">
        <f>E2325*E58</f>
        <v>507.73250000000002</v>
      </c>
      <c r="E2325" s="161">
        <v>4.99</v>
      </c>
      <c r="F2325" s="18"/>
      <c r="G2325" s="59"/>
      <c r="H2325" s="60"/>
      <c r="I2325" s="61">
        <f t="shared" si="296"/>
        <v>0</v>
      </c>
      <c r="J2325" s="11"/>
    </row>
    <row r="2326" spans="1:36" x14ac:dyDescent="0.25">
      <c r="A2326" s="85" t="s">
        <v>20</v>
      </c>
      <c r="B2326" s="172" t="s">
        <v>3607</v>
      </c>
      <c r="C2326" s="95" t="s">
        <v>3608</v>
      </c>
      <c r="D2326" s="198">
        <f>E2326*E58</f>
        <v>507.73250000000002</v>
      </c>
      <c r="E2326" s="199">
        <v>4.99</v>
      </c>
      <c r="F2326" s="200"/>
      <c r="G2326" s="86"/>
      <c r="H2326" s="123"/>
      <c r="I2326" s="99">
        <f t="shared" si="296"/>
        <v>0</v>
      </c>
      <c r="J2326" s="11"/>
    </row>
    <row r="2327" spans="1:36" x14ac:dyDescent="0.25">
      <c r="A2327" s="83" t="s">
        <v>20</v>
      </c>
      <c r="B2327" s="189" t="s">
        <v>3609</v>
      </c>
      <c r="C2327" s="190" t="s">
        <v>3610</v>
      </c>
      <c r="D2327" s="265">
        <f>E2327*E58</f>
        <v>334.75749999999999</v>
      </c>
      <c r="E2327" s="266">
        <v>3.29</v>
      </c>
      <c r="F2327" s="264"/>
      <c r="G2327" s="84"/>
      <c r="H2327" s="148"/>
      <c r="I2327" s="149">
        <f t="shared" si="296"/>
        <v>0</v>
      </c>
      <c r="J2327" s="11"/>
    </row>
    <row r="2328" spans="1:36" ht="26.4" x14ac:dyDescent="0.25">
      <c r="A2328" s="85" t="s">
        <v>20</v>
      </c>
      <c r="B2328" s="569" t="s">
        <v>3611</v>
      </c>
      <c r="C2328" s="95" t="s">
        <v>3612</v>
      </c>
      <c r="D2328" s="198">
        <f>E2328*$E$58</f>
        <v>507.73250000000002</v>
      </c>
      <c r="E2328" s="199">
        <v>4.99</v>
      </c>
      <c r="F2328" s="200"/>
      <c r="G2328" s="86"/>
      <c r="H2328" s="123"/>
      <c r="I2328" s="99">
        <f>D2328*H2328</f>
        <v>0</v>
      </c>
      <c r="J2328" s="11"/>
    </row>
    <row r="2329" spans="1:36" x14ac:dyDescent="0.25">
      <c r="A2329" s="83" t="s">
        <v>20</v>
      </c>
      <c r="B2329" s="189" t="s">
        <v>3613</v>
      </c>
      <c r="C2329" s="190" t="s">
        <v>3614</v>
      </c>
      <c r="D2329" s="265">
        <f>E2329*$E$58</f>
        <v>283.88249999999999</v>
      </c>
      <c r="E2329" s="266">
        <v>2.79</v>
      </c>
      <c r="F2329" s="264"/>
      <c r="G2329" s="84"/>
      <c r="H2329" s="148"/>
      <c r="I2329" s="149">
        <f>D2329*H2329</f>
        <v>0</v>
      </c>
      <c r="J2329" s="11"/>
    </row>
    <row r="2330" spans="1:36" x14ac:dyDescent="0.25">
      <c r="A2330" s="788" t="s">
        <v>3577</v>
      </c>
      <c r="B2330" s="172"/>
      <c r="C2330" s="95" t="s">
        <v>3615</v>
      </c>
      <c r="D2330" s="198">
        <v>570</v>
      </c>
      <c r="E2330" s="199"/>
      <c r="F2330" s="200"/>
      <c r="G2330" s="86"/>
      <c r="H2330" s="123"/>
      <c r="I2330" s="99">
        <f>H2330*D2330</f>
        <v>0</v>
      </c>
      <c r="J2330" s="11"/>
    </row>
    <row r="2331" spans="1:36" x14ac:dyDescent="0.25">
      <c r="A2331" s="788"/>
      <c r="B2331" s="172"/>
      <c r="C2331" s="95" t="s">
        <v>3616</v>
      </c>
      <c r="D2331" s="198">
        <v>630</v>
      </c>
      <c r="E2331" s="199"/>
      <c r="F2331" s="200"/>
      <c r="G2331" s="86"/>
      <c r="H2331" s="123"/>
      <c r="I2331" s="99">
        <f>H2331*D2331</f>
        <v>0</v>
      </c>
      <c r="J2331" s="11"/>
    </row>
    <row r="2332" spans="1:36" s="81" customFormat="1" x14ac:dyDescent="0.25">
      <c r="A2332" s="788"/>
      <c r="B2332" s="172"/>
      <c r="C2332" s="95" t="s">
        <v>3617</v>
      </c>
      <c r="D2332" s="198">
        <v>570</v>
      </c>
      <c r="E2332" s="199"/>
      <c r="F2332" s="200"/>
      <c r="G2332" s="86"/>
      <c r="H2332" s="123"/>
      <c r="I2332" s="99">
        <f>H2332*D2332</f>
        <v>0</v>
      </c>
      <c r="J2332" s="11"/>
      <c r="K2332" s="9"/>
      <c r="L2332" s="7"/>
      <c r="M2332" s="7"/>
      <c r="N2332" s="7"/>
      <c r="O2332" s="7"/>
      <c r="P2332" s="7"/>
      <c r="Q2332" s="7"/>
      <c r="R2332" s="7"/>
      <c r="S2332" s="7"/>
      <c r="T2332" s="7"/>
      <c r="U2332" s="7"/>
      <c r="V2332" s="7"/>
      <c r="W2332" s="7"/>
      <c r="X2332" s="7"/>
      <c r="Y2332" s="7"/>
      <c r="Z2332" s="7"/>
      <c r="AA2332" s="7"/>
      <c r="AB2332" s="7"/>
      <c r="AC2332" s="7"/>
      <c r="AD2332" s="7"/>
      <c r="AE2332" s="7"/>
      <c r="AF2332" s="7"/>
      <c r="AG2332" s="7"/>
      <c r="AH2332" s="7"/>
      <c r="AI2332" s="7"/>
      <c r="AJ2332" s="7"/>
    </row>
    <row r="2333" spans="1:36" s="81" customFormat="1" ht="15.6" x14ac:dyDescent="0.25">
      <c r="A2333" s="779" t="s">
        <v>3618</v>
      </c>
      <c r="B2333" s="779"/>
      <c r="C2333" s="779"/>
      <c r="D2333" s="779"/>
      <c r="E2333" s="779"/>
      <c r="F2333" s="779"/>
      <c r="G2333" s="779"/>
      <c r="H2333" s="779"/>
      <c r="I2333" s="779"/>
      <c r="J2333" s="11"/>
      <c r="K2333" s="9"/>
      <c r="L2333" s="7"/>
      <c r="M2333" s="7"/>
      <c r="N2333" s="7"/>
      <c r="O2333" s="7"/>
      <c r="P2333" s="7"/>
      <c r="Q2333" s="7"/>
      <c r="R2333" s="7"/>
      <c r="S2333" s="7"/>
      <c r="T2333" s="7"/>
      <c r="U2333" s="7"/>
      <c r="V2333" s="7"/>
      <c r="W2333" s="7"/>
      <c r="X2333" s="7"/>
      <c r="Y2333" s="7"/>
      <c r="Z2333" s="7"/>
      <c r="AA2333" s="7"/>
      <c r="AB2333" s="7"/>
      <c r="AC2333" s="7"/>
      <c r="AD2333" s="7"/>
      <c r="AE2333" s="7"/>
      <c r="AF2333" s="7"/>
      <c r="AG2333" s="7"/>
      <c r="AH2333" s="7"/>
      <c r="AI2333" s="7"/>
      <c r="AJ2333" s="7"/>
    </row>
    <row r="2334" spans="1:36" x14ac:dyDescent="0.25">
      <c r="A2334" s="65" t="s">
        <v>71</v>
      </c>
      <c r="B2334" s="195" t="s">
        <v>3619</v>
      </c>
      <c r="C2334" s="150" t="s">
        <v>3620</v>
      </c>
      <c r="D2334" s="196">
        <f>E2334*$E$58</f>
        <v>1628</v>
      </c>
      <c r="E2334" s="197">
        <v>16</v>
      </c>
      <c r="F2334" s="178"/>
      <c r="G2334" s="91"/>
      <c r="H2334" s="92"/>
      <c r="I2334" s="54">
        <f t="shared" ref="I2334:I2341" si="298">H2334*D2334</f>
        <v>0</v>
      </c>
      <c r="J2334" s="11"/>
    </row>
    <row r="2335" spans="1:36" s="81" customFormat="1" x14ac:dyDescent="0.25">
      <c r="A2335" s="65" t="s">
        <v>611</v>
      </c>
      <c r="B2335" s="701" t="s">
        <v>3621</v>
      </c>
      <c r="C2335" s="150" t="s">
        <v>3622</v>
      </c>
      <c r="D2335" s="196">
        <f>E2335*$E$58</f>
        <v>2035</v>
      </c>
      <c r="E2335" s="197">
        <v>20</v>
      </c>
      <c r="F2335" s="178"/>
      <c r="G2335" s="91"/>
      <c r="H2335" s="92"/>
      <c r="I2335" s="54">
        <f t="shared" si="298"/>
        <v>0</v>
      </c>
      <c r="J2335" s="11"/>
      <c r="K2335" s="9"/>
      <c r="L2335" s="7"/>
      <c r="M2335" s="7"/>
      <c r="N2335" s="7"/>
      <c r="O2335" s="7"/>
      <c r="P2335" s="7"/>
      <c r="Q2335" s="7"/>
      <c r="R2335" s="7"/>
      <c r="S2335" s="7"/>
      <c r="T2335" s="7"/>
      <c r="U2335" s="7"/>
      <c r="V2335" s="7"/>
      <c r="W2335" s="7"/>
      <c r="X2335" s="7"/>
      <c r="Y2335" s="7"/>
      <c r="Z2335" s="7"/>
      <c r="AA2335" s="7"/>
      <c r="AB2335" s="7"/>
      <c r="AC2335" s="7"/>
      <c r="AD2335" s="7"/>
      <c r="AE2335" s="7"/>
      <c r="AF2335" s="7"/>
      <c r="AG2335" s="7"/>
      <c r="AH2335" s="7"/>
      <c r="AI2335" s="7"/>
      <c r="AJ2335" s="7"/>
    </row>
    <row r="2336" spans="1:36" x14ac:dyDescent="0.25">
      <c r="A2336" s="55" t="s">
        <v>71</v>
      </c>
      <c r="B2336" s="159" t="s">
        <v>3623</v>
      </c>
      <c r="C2336" s="82" t="s">
        <v>3624</v>
      </c>
      <c r="D2336" s="160">
        <f>E2336*E58</f>
        <v>1495.7249999999999</v>
      </c>
      <c r="E2336" s="161">
        <v>14.7</v>
      </c>
      <c r="F2336" s="18"/>
      <c r="G2336" s="59"/>
      <c r="H2336" s="60"/>
      <c r="I2336" s="61">
        <f t="shared" si="298"/>
        <v>0</v>
      </c>
      <c r="J2336" s="11"/>
    </row>
    <row r="2337" spans="1:36" x14ac:dyDescent="0.25">
      <c r="A2337" s="64" t="s">
        <v>71</v>
      </c>
      <c r="B2337" s="162" t="s">
        <v>3625</v>
      </c>
      <c r="C2337" s="144" t="s">
        <v>3626</v>
      </c>
      <c r="D2337" s="156">
        <f>E2337*E58</f>
        <v>1882.375</v>
      </c>
      <c r="E2337" s="157">
        <v>18.5</v>
      </c>
      <c r="F2337" s="158"/>
      <c r="G2337" s="52"/>
      <c r="H2337" s="67"/>
      <c r="I2337" s="68">
        <f t="shared" si="298"/>
        <v>0</v>
      </c>
      <c r="J2337" s="11"/>
    </row>
    <row r="2338" spans="1:36" x14ac:dyDescent="0.25">
      <c r="A2338" s="55" t="s">
        <v>71</v>
      </c>
      <c r="B2338" s="159" t="s">
        <v>3627</v>
      </c>
      <c r="C2338" s="82" t="s">
        <v>3628</v>
      </c>
      <c r="D2338" s="160">
        <f>E2338*E58</f>
        <v>2136.75</v>
      </c>
      <c r="E2338" s="161">
        <v>21</v>
      </c>
      <c r="F2338" s="18"/>
      <c r="G2338" s="59"/>
      <c r="H2338" s="60"/>
      <c r="I2338" s="61">
        <f t="shared" si="298"/>
        <v>0</v>
      </c>
      <c r="J2338" s="11"/>
    </row>
    <row r="2339" spans="1:36" x14ac:dyDescent="0.25">
      <c r="A2339" s="64" t="s">
        <v>437</v>
      </c>
      <c r="B2339" s="162" t="s">
        <v>3629</v>
      </c>
      <c r="C2339" s="144" t="s">
        <v>3630</v>
      </c>
      <c r="D2339" s="156">
        <f>E2339*E58</f>
        <v>2035</v>
      </c>
      <c r="E2339" s="157">
        <v>20</v>
      </c>
      <c r="F2339" s="158"/>
      <c r="G2339" s="52"/>
      <c r="H2339" s="67"/>
      <c r="I2339" s="68">
        <f t="shared" si="298"/>
        <v>0</v>
      </c>
      <c r="J2339" s="11"/>
    </row>
    <row r="2340" spans="1:36" x14ac:dyDescent="0.25">
      <c r="A2340" s="83" t="s">
        <v>611</v>
      </c>
      <c r="B2340" s="189" t="s">
        <v>3631</v>
      </c>
      <c r="C2340" s="145" t="s">
        <v>3632</v>
      </c>
      <c r="D2340" s="265">
        <f>E2340*E58</f>
        <v>2131.6624999999999</v>
      </c>
      <c r="E2340" s="266">
        <v>20.95</v>
      </c>
      <c r="F2340" s="264"/>
      <c r="G2340" s="84"/>
      <c r="H2340" s="148"/>
      <c r="I2340" s="149">
        <f t="shared" si="298"/>
        <v>0</v>
      </c>
      <c r="J2340" s="11"/>
    </row>
    <row r="2341" spans="1:36" s="81" customFormat="1" x14ac:dyDescent="0.25">
      <c r="A2341" s="64" t="s">
        <v>299</v>
      </c>
      <c r="B2341" s="162" t="s">
        <v>3633</v>
      </c>
      <c r="C2341" s="144" t="s">
        <v>3634</v>
      </c>
      <c r="D2341" s="156">
        <f>E2341*E58</f>
        <v>2543.75</v>
      </c>
      <c r="E2341" s="157">
        <v>25</v>
      </c>
      <c r="F2341" s="158"/>
      <c r="G2341" s="52"/>
      <c r="H2341" s="67"/>
      <c r="I2341" s="99">
        <f t="shared" si="298"/>
        <v>0</v>
      </c>
      <c r="J2341" s="7"/>
      <c r="K2341" s="9"/>
      <c r="L2341" s="7"/>
      <c r="M2341" s="7"/>
      <c r="N2341" s="7"/>
      <c r="O2341" s="7"/>
      <c r="P2341" s="7"/>
      <c r="Q2341" s="7"/>
      <c r="R2341" s="7"/>
      <c r="S2341" s="7"/>
      <c r="T2341" s="7"/>
      <c r="U2341" s="7"/>
      <c r="V2341" s="7"/>
      <c r="W2341" s="7"/>
      <c r="X2341" s="7"/>
      <c r="Y2341" s="7"/>
      <c r="Z2341" s="7"/>
      <c r="AA2341" s="7"/>
      <c r="AB2341" s="7"/>
      <c r="AC2341" s="7"/>
      <c r="AD2341" s="7"/>
      <c r="AE2341" s="7"/>
      <c r="AF2341" s="7"/>
      <c r="AG2341" s="7"/>
      <c r="AH2341" s="7"/>
      <c r="AI2341" s="7"/>
      <c r="AJ2341" s="7"/>
    </row>
    <row r="2342" spans="1:36" s="81" customFormat="1" ht="15.6" x14ac:dyDescent="0.25">
      <c r="A2342" s="779" t="s">
        <v>3635</v>
      </c>
      <c r="B2342" s="779"/>
      <c r="C2342" s="779"/>
      <c r="D2342" s="779"/>
      <c r="E2342" s="779"/>
      <c r="F2342" s="779"/>
      <c r="G2342" s="779"/>
      <c r="H2342" s="779"/>
      <c r="I2342" s="779"/>
      <c r="J2342" s="11"/>
      <c r="K2342" s="9"/>
      <c r="L2342" s="7"/>
      <c r="M2342" s="7"/>
      <c r="N2342" s="7"/>
      <c r="O2342" s="7"/>
      <c r="P2342" s="7"/>
      <c r="Q2342" s="7"/>
      <c r="R2342" s="7"/>
      <c r="S2342" s="7"/>
      <c r="T2342" s="7"/>
      <c r="U2342" s="7"/>
      <c r="V2342" s="7"/>
      <c r="W2342" s="7"/>
      <c r="X2342" s="7"/>
      <c r="Y2342" s="7"/>
      <c r="Z2342" s="7"/>
      <c r="AA2342" s="7"/>
      <c r="AB2342" s="7"/>
      <c r="AC2342" s="7"/>
      <c r="AD2342" s="7"/>
      <c r="AE2342" s="7"/>
      <c r="AF2342" s="7"/>
      <c r="AG2342" s="7"/>
      <c r="AH2342" s="7"/>
      <c r="AI2342" s="7"/>
      <c r="AJ2342" s="7"/>
    </row>
    <row r="2343" spans="1:36" s="81" customFormat="1" x14ac:dyDescent="0.25">
      <c r="A2343" s="55" t="s">
        <v>35</v>
      </c>
      <c r="B2343" s="55" t="s">
        <v>3636</v>
      </c>
      <c r="C2343" s="78" t="s">
        <v>3637</v>
      </c>
      <c r="D2343" s="160">
        <f>E2343*$E$58</f>
        <v>137.36250000000001</v>
      </c>
      <c r="E2343" s="161">
        <v>1.35</v>
      </c>
      <c r="F2343" s="18"/>
      <c r="G2343" s="59"/>
      <c r="H2343" s="60"/>
      <c r="I2343" s="61">
        <f>H2343*D2343</f>
        <v>0</v>
      </c>
      <c r="J2343" s="7"/>
      <c r="K2343" s="9"/>
      <c r="L2343" s="7"/>
      <c r="M2343" s="7"/>
      <c r="N2343" s="7"/>
      <c r="O2343" s="7"/>
      <c r="P2343" s="7"/>
      <c r="Q2343" s="7"/>
      <c r="R2343" s="7"/>
      <c r="S2343" s="7"/>
      <c r="T2343" s="7"/>
      <c r="U2343" s="7"/>
      <c r="V2343" s="7"/>
      <c r="W2343" s="7"/>
      <c r="X2343" s="7"/>
      <c r="Y2343" s="7"/>
      <c r="Z2343" s="7"/>
      <c r="AA2343" s="7"/>
      <c r="AB2343" s="7"/>
      <c r="AC2343" s="7"/>
      <c r="AD2343" s="7"/>
      <c r="AE2343" s="7"/>
      <c r="AF2343" s="7"/>
      <c r="AG2343" s="7"/>
      <c r="AH2343" s="7"/>
      <c r="AI2343" s="7"/>
      <c r="AJ2343" s="7"/>
    </row>
    <row r="2344" spans="1:36" x14ac:dyDescent="0.25">
      <c r="A2344" s="55" t="s">
        <v>3433</v>
      </c>
      <c r="B2344" s="159" t="s">
        <v>122</v>
      </c>
      <c r="C2344" s="78" t="s">
        <v>3638</v>
      </c>
      <c r="D2344" s="160">
        <f>E2344*E58</f>
        <v>203.5</v>
      </c>
      <c r="E2344" s="161">
        <v>2</v>
      </c>
      <c r="F2344" s="18"/>
      <c r="G2344" s="59"/>
      <c r="H2344" s="60"/>
      <c r="I2344" s="61">
        <f>H2344*D2344</f>
        <v>0</v>
      </c>
      <c r="J2344" s="11"/>
    </row>
    <row r="2345" spans="1:36" ht="26.4" x14ac:dyDescent="0.25">
      <c r="A2345" s="64" t="s">
        <v>921</v>
      </c>
      <c r="B2345" s="162" t="s">
        <v>3639</v>
      </c>
      <c r="C2345" s="79" t="s">
        <v>4725</v>
      </c>
      <c r="D2345" s="157">
        <f>F2345*$F$58</f>
        <v>320.25</v>
      </c>
      <c r="E2345" s="470"/>
      <c r="F2345" s="158">
        <v>3</v>
      </c>
      <c r="G2345" s="52"/>
      <c r="H2345" s="67"/>
      <c r="I2345" s="68">
        <f>D2345*H2345</f>
        <v>0</v>
      </c>
      <c r="J2345" s="11"/>
    </row>
    <row r="2346" spans="1:36" ht="26.4" x14ac:dyDescent="0.25">
      <c r="A2346" s="83" t="s">
        <v>921</v>
      </c>
      <c r="B2346" s="189" t="s">
        <v>3640</v>
      </c>
      <c r="C2346" s="190" t="s">
        <v>3641</v>
      </c>
      <c r="D2346" s="161">
        <f>F2346*$F$58</f>
        <v>320.25</v>
      </c>
      <c r="E2346" s="274"/>
      <c r="F2346" s="264">
        <v>3</v>
      </c>
      <c r="G2346" s="84"/>
      <c r="H2346" s="148"/>
      <c r="I2346" s="61">
        <f>D2346*H2346</f>
        <v>0</v>
      </c>
      <c r="J2346" s="11"/>
    </row>
    <row r="2347" spans="1:36" ht="26.4" x14ac:dyDescent="0.25">
      <c r="A2347" s="83" t="s">
        <v>35</v>
      </c>
      <c r="B2347" s="189" t="s">
        <v>3642</v>
      </c>
      <c r="C2347" s="190" t="s">
        <v>3643</v>
      </c>
      <c r="D2347" s="341">
        <f>E2347*E57</f>
        <v>0</v>
      </c>
      <c r="E2347" s="266">
        <v>2</v>
      </c>
      <c r="F2347" s="264"/>
      <c r="G2347" s="84"/>
      <c r="H2347" s="148"/>
      <c r="I2347" s="149">
        <f t="shared" ref="I2347:I2358" si="299">H2347*D2347</f>
        <v>0</v>
      </c>
      <c r="J2347" s="11"/>
    </row>
    <row r="2348" spans="1:36" ht="26.4" x14ac:dyDescent="0.25">
      <c r="A2348" s="83" t="s">
        <v>35</v>
      </c>
      <c r="B2348" s="189" t="s">
        <v>3644</v>
      </c>
      <c r="C2348" s="190" t="s">
        <v>3645</v>
      </c>
      <c r="D2348" s="341">
        <f>E2348*E58</f>
        <v>203.5</v>
      </c>
      <c r="E2348" s="266">
        <v>2</v>
      </c>
      <c r="F2348" s="264"/>
      <c r="G2348" s="84"/>
      <c r="H2348" s="148"/>
      <c r="I2348" s="149">
        <f t="shared" si="299"/>
        <v>0</v>
      </c>
      <c r="J2348" s="11"/>
    </row>
    <row r="2349" spans="1:36" s="81" customFormat="1" ht="26.4" x14ac:dyDescent="0.25">
      <c r="A2349" s="83" t="s">
        <v>35</v>
      </c>
      <c r="B2349" s="189" t="s">
        <v>3646</v>
      </c>
      <c r="C2349" s="190" t="s">
        <v>3647</v>
      </c>
      <c r="D2349" s="341">
        <f>E2349*E58</f>
        <v>203.5</v>
      </c>
      <c r="E2349" s="266">
        <v>2</v>
      </c>
      <c r="F2349" s="264"/>
      <c r="G2349" s="84"/>
      <c r="H2349" s="148"/>
      <c r="I2349" s="149">
        <f t="shared" si="299"/>
        <v>0</v>
      </c>
      <c r="J2349" s="11"/>
      <c r="K2349" s="9"/>
      <c r="L2349" s="7"/>
      <c r="M2349" s="7"/>
      <c r="N2349" s="7"/>
      <c r="O2349" s="7"/>
      <c r="P2349" s="7"/>
      <c r="Q2349" s="7"/>
      <c r="R2349" s="7"/>
      <c r="S2349" s="7"/>
      <c r="T2349" s="7"/>
      <c r="U2349" s="7"/>
      <c r="V2349" s="7"/>
      <c r="W2349" s="7"/>
      <c r="X2349" s="7"/>
      <c r="Y2349" s="7"/>
      <c r="Z2349" s="7"/>
      <c r="AA2349" s="7"/>
      <c r="AB2349" s="7"/>
      <c r="AC2349" s="7"/>
      <c r="AD2349" s="7"/>
      <c r="AE2349" s="7"/>
      <c r="AF2349" s="7"/>
      <c r="AG2349" s="7"/>
      <c r="AH2349" s="7"/>
      <c r="AI2349" s="7"/>
      <c r="AJ2349" s="7"/>
    </row>
    <row r="2350" spans="1:36" ht="26.4" x14ac:dyDescent="0.25">
      <c r="A2350" s="83" t="s">
        <v>35</v>
      </c>
      <c r="B2350" s="189" t="s">
        <v>3648</v>
      </c>
      <c r="C2350" s="190" t="s">
        <v>3649</v>
      </c>
      <c r="D2350" s="341">
        <f>E2350*E58</f>
        <v>203.5</v>
      </c>
      <c r="E2350" s="266">
        <v>2</v>
      </c>
      <c r="F2350" s="264"/>
      <c r="G2350" s="84"/>
      <c r="H2350" s="148"/>
      <c r="I2350" s="149">
        <f t="shared" si="299"/>
        <v>0</v>
      </c>
      <c r="J2350" s="11"/>
    </row>
    <row r="2351" spans="1:36" x14ac:dyDescent="0.25">
      <c r="A2351" s="55" t="s">
        <v>17</v>
      </c>
      <c r="B2351" s="159" t="s">
        <v>3650</v>
      </c>
      <c r="C2351" s="78" t="s">
        <v>3651</v>
      </c>
      <c r="D2351" s="160">
        <f>E2351*E58</f>
        <v>283.88249999999999</v>
      </c>
      <c r="E2351" s="161">
        <v>2.79</v>
      </c>
      <c r="F2351" s="18"/>
      <c r="G2351" s="59"/>
      <c r="H2351" s="60"/>
      <c r="I2351" s="61">
        <f t="shared" si="299"/>
        <v>0</v>
      </c>
      <c r="J2351" s="11"/>
    </row>
    <row r="2352" spans="1:36" s="81" customFormat="1" x14ac:dyDescent="0.25">
      <c r="A2352" s="55" t="s">
        <v>35</v>
      </c>
      <c r="B2352" s="159" t="s">
        <v>122</v>
      </c>
      <c r="C2352" s="78" t="s">
        <v>3652</v>
      </c>
      <c r="D2352" s="160">
        <f>E2352*$E$58</f>
        <v>457.875</v>
      </c>
      <c r="E2352" s="161">
        <v>4.5</v>
      </c>
      <c r="F2352" s="18"/>
      <c r="G2352" s="59"/>
      <c r="H2352" s="60"/>
      <c r="I2352" s="61">
        <f t="shared" si="299"/>
        <v>0</v>
      </c>
      <c r="J2352" s="11"/>
      <c r="K2352" s="9"/>
      <c r="L2352" s="7"/>
      <c r="M2352" s="7"/>
      <c r="N2352" s="7"/>
      <c r="O2352" s="7"/>
      <c r="P2352" s="7"/>
      <c r="Q2352" s="7"/>
      <c r="R2352" s="7"/>
      <c r="S2352" s="7"/>
      <c r="T2352" s="7"/>
      <c r="U2352" s="7"/>
      <c r="V2352" s="7"/>
      <c r="W2352" s="7"/>
      <c r="X2352" s="7"/>
      <c r="Y2352" s="7"/>
      <c r="Z2352" s="7"/>
      <c r="AA2352" s="7"/>
      <c r="AB2352" s="7"/>
      <c r="AC2352" s="7"/>
      <c r="AD2352" s="7"/>
      <c r="AE2352" s="7"/>
      <c r="AF2352" s="7"/>
      <c r="AG2352" s="7"/>
      <c r="AH2352" s="7"/>
      <c r="AI2352" s="7"/>
      <c r="AJ2352" s="7"/>
    </row>
    <row r="2353" spans="1:36" s="81" customFormat="1" x14ac:dyDescent="0.25">
      <c r="A2353" s="55" t="s">
        <v>489</v>
      </c>
      <c r="B2353" s="159" t="s">
        <v>3653</v>
      </c>
      <c r="C2353" s="78" t="s">
        <v>3654</v>
      </c>
      <c r="D2353" s="160">
        <f>E2353*E58</f>
        <v>442.61249999999995</v>
      </c>
      <c r="E2353" s="161">
        <v>4.3499999999999996</v>
      </c>
      <c r="F2353" s="18"/>
      <c r="G2353" s="59"/>
      <c r="H2353" s="60"/>
      <c r="I2353" s="61">
        <f t="shared" si="299"/>
        <v>0</v>
      </c>
      <c r="J2353" s="11"/>
      <c r="K2353" s="9"/>
      <c r="L2353" s="7"/>
      <c r="M2353" s="7"/>
      <c r="N2353" s="7"/>
      <c r="O2353" s="7"/>
      <c r="P2353" s="7"/>
      <c r="Q2353" s="7"/>
      <c r="R2353" s="7"/>
      <c r="S2353" s="7"/>
      <c r="T2353" s="7"/>
      <c r="U2353" s="7"/>
      <c r="V2353" s="7"/>
      <c r="W2353" s="7"/>
      <c r="X2353" s="7"/>
      <c r="Y2353" s="7"/>
      <c r="Z2353" s="7"/>
      <c r="AA2353" s="7"/>
      <c r="AB2353" s="7"/>
      <c r="AC2353" s="7"/>
      <c r="AD2353" s="7"/>
      <c r="AE2353" s="7"/>
      <c r="AF2353" s="7"/>
      <c r="AG2353" s="7"/>
      <c r="AH2353" s="7"/>
      <c r="AI2353" s="7"/>
      <c r="AJ2353" s="7"/>
    </row>
    <row r="2354" spans="1:36" x14ac:dyDescent="0.25">
      <c r="A2354" s="55" t="s">
        <v>35</v>
      </c>
      <c r="B2354" s="159" t="s">
        <v>3655</v>
      </c>
      <c r="C2354" s="78" t="s">
        <v>3656</v>
      </c>
      <c r="D2354" s="160">
        <f>E2354*$E$58</f>
        <v>1221</v>
      </c>
      <c r="E2354" s="161">
        <v>12</v>
      </c>
      <c r="F2354" s="18"/>
      <c r="G2354" s="59"/>
      <c r="H2354" s="60"/>
      <c r="I2354" s="61">
        <f t="shared" si="299"/>
        <v>0</v>
      </c>
      <c r="J2354" s="11"/>
    </row>
    <row r="2355" spans="1:36" x14ac:dyDescent="0.25">
      <c r="A2355" s="55" t="s">
        <v>35</v>
      </c>
      <c r="B2355" s="159" t="s">
        <v>3657</v>
      </c>
      <c r="C2355" s="78" t="s">
        <v>3658</v>
      </c>
      <c r="D2355" s="160">
        <f>E2355*$E$58</f>
        <v>2238.5</v>
      </c>
      <c r="E2355" s="161">
        <v>22</v>
      </c>
      <c r="F2355" s="18"/>
      <c r="G2355" s="59"/>
      <c r="H2355" s="60"/>
      <c r="I2355" s="61">
        <f t="shared" si="299"/>
        <v>0</v>
      </c>
      <c r="J2355" s="11"/>
    </row>
    <row r="2356" spans="1:36" x14ac:dyDescent="0.25">
      <c r="A2356" s="55" t="s">
        <v>35</v>
      </c>
      <c r="B2356" s="159" t="s">
        <v>3659</v>
      </c>
      <c r="C2356" s="78" t="s">
        <v>3660</v>
      </c>
      <c r="D2356" s="160">
        <f>E2356*$E$58</f>
        <v>3052.5</v>
      </c>
      <c r="E2356" s="161">
        <v>30</v>
      </c>
      <c r="F2356" s="18"/>
      <c r="G2356" s="59"/>
      <c r="H2356" s="60"/>
      <c r="I2356" s="61">
        <f t="shared" si="299"/>
        <v>0</v>
      </c>
      <c r="J2356" s="11"/>
    </row>
    <row r="2357" spans="1:36" x14ac:dyDescent="0.25">
      <c r="A2357" s="55" t="s">
        <v>871</v>
      </c>
      <c r="B2357" s="159" t="s">
        <v>3661</v>
      </c>
      <c r="C2357" s="78" t="s">
        <v>3662</v>
      </c>
      <c r="D2357" s="160">
        <f>E2357*$E$58</f>
        <v>712.25</v>
      </c>
      <c r="E2357" s="161">
        <v>7</v>
      </c>
      <c r="F2357" s="18"/>
      <c r="G2357" s="59"/>
      <c r="H2357" s="60"/>
      <c r="I2357" s="61">
        <f t="shared" si="299"/>
        <v>0</v>
      </c>
      <c r="J2357" s="11"/>
    </row>
    <row r="2358" spans="1:36" s="100" customFormat="1" x14ac:dyDescent="0.25">
      <c r="A2358" s="55" t="s">
        <v>3663</v>
      </c>
      <c r="B2358" s="159">
        <v>9088</v>
      </c>
      <c r="C2358" s="78" t="s">
        <v>3664</v>
      </c>
      <c r="D2358" s="160">
        <f>F2358*$F$58</f>
        <v>1067.5</v>
      </c>
      <c r="E2358" s="161"/>
      <c r="F2358" s="18">
        <v>10</v>
      </c>
      <c r="G2358" s="59"/>
      <c r="H2358" s="60"/>
      <c r="I2358" s="61">
        <f t="shared" si="299"/>
        <v>0</v>
      </c>
      <c r="J2358" s="30"/>
      <c r="K2358" s="9"/>
      <c r="L2358" s="2"/>
      <c r="M2358" s="7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  <c r="AH2358" s="2"/>
      <c r="AI2358" s="2"/>
      <c r="AJ2358" s="2"/>
    </row>
    <row r="2359" spans="1:36" ht="15.6" x14ac:dyDescent="0.25">
      <c r="A2359" s="779" t="s">
        <v>3665</v>
      </c>
      <c r="B2359" s="779"/>
      <c r="C2359" s="779"/>
      <c r="D2359" s="779"/>
      <c r="E2359" s="779"/>
      <c r="F2359" s="779"/>
      <c r="G2359" s="779"/>
      <c r="H2359" s="779"/>
      <c r="I2359" s="779"/>
      <c r="J2359" s="11"/>
      <c r="M2359" s="2"/>
    </row>
    <row r="2360" spans="1:36" s="81" customFormat="1" ht="26.4" x14ac:dyDescent="0.25">
      <c r="A2360" s="64" t="s">
        <v>3666</v>
      </c>
      <c r="B2360" s="64" t="s">
        <v>3667</v>
      </c>
      <c r="C2360" s="386" t="s">
        <v>3668</v>
      </c>
      <c r="D2360" s="93">
        <f>E2360*E58</f>
        <v>1526.25</v>
      </c>
      <c r="E2360" s="94">
        <v>15</v>
      </c>
      <c r="F2360" s="52"/>
      <c r="G2360" s="52"/>
      <c r="H2360" s="397"/>
      <c r="I2360" s="330">
        <f>H2360*D2360</f>
        <v>0</v>
      </c>
      <c r="J2360" s="11"/>
      <c r="K2360" s="9"/>
      <c r="L2360" s="7"/>
      <c r="M2360" s="7"/>
      <c r="N2360" s="7"/>
      <c r="O2360" s="7"/>
      <c r="P2360" s="7"/>
      <c r="Q2360" s="7"/>
      <c r="R2360" s="7"/>
      <c r="S2360" s="7"/>
      <c r="T2360" s="7"/>
      <c r="U2360" s="7"/>
      <c r="V2360" s="7"/>
      <c r="W2360" s="7"/>
      <c r="X2360" s="7"/>
      <c r="Y2360" s="7"/>
      <c r="Z2360" s="7"/>
      <c r="AA2360" s="7"/>
      <c r="AB2360" s="7"/>
      <c r="AC2360" s="7"/>
      <c r="AD2360" s="7"/>
      <c r="AE2360" s="7"/>
      <c r="AF2360" s="7"/>
      <c r="AG2360" s="7"/>
      <c r="AH2360" s="7"/>
      <c r="AI2360" s="7"/>
      <c r="AJ2360" s="7"/>
    </row>
    <row r="2361" spans="1:36" ht="26.4" x14ac:dyDescent="0.25">
      <c r="A2361" s="55" t="s">
        <v>3666</v>
      </c>
      <c r="B2361" s="55" t="s">
        <v>3669</v>
      </c>
      <c r="C2361" s="390" t="s">
        <v>3670</v>
      </c>
      <c r="D2361" s="88">
        <f>E2361*E58</f>
        <v>1780.625</v>
      </c>
      <c r="E2361" s="89">
        <v>17.5</v>
      </c>
      <c r="F2361" s="59"/>
      <c r="G2361" s="59"/>
      <c r="H2361" s="414"/>
      <c r="I2361" s="313">
        <f>H2361*D2361</f>
        <v>0</v>
      </c>
      <c r="J2361" s="11"/>
    </row>
    <row r="2362" spans="1:36" s="81" customFormat="1" ht="26.4" x14ac:dyDescent="0.25">
      <c r="A2362" s="85" t="s">
        <v>3666</v>
      </c>
      <c r="B2362" s="85" t="s">
        <v>3671</v>
      </c>
      <c r="C2362" s="570" t="s">
        <v>3672</v>
      </c>
      <c r="D2362" s="96">
        <f>E2362*E58</f>
        <v>2035</v>
      </c>
      <c r="E2362" s="97">
        <v>20</v>
      </c>
      <c r="F2362" s="86"/>
      <c r="G2362" s="86"/>
      <c r="H2362" s="571"/>
      <c r="I2362" s="572">
        <f>H2362*D2362</f>
        <v>0</v>
      </c>
      <c r="J2362" s="11"/>
      <c r="K2362" s="9"/>
      <c r="L2362" s="7"/>
      <c r="M2362" s="7"/>
      <c r="N2362" s="7"/>
      <c r="O2362" s="7"/>
      <c r="P2362" s="7"/>
      <c r="Q2362" s="7"/>
      <c r="R2362" s="7"/>
      <c r="S2362" s="7"/>
      <c r="T2362" s="7"/>
      <c r="U2362" s="7"/>
      <c r="V2362" s="7"/>
      <c r="W2362" s="7"/>
      <c r="X2362" s="7"/>
      <c r="Y2362" s="7"/>
      <c r="Z2362" s="7"/>
      <c r="AA2362" s="7"/>
      <c r="AB2362" s="7"/>
      <c r="AC2362" s="7"/>
      <c r="AD2362" s="7"/>
      <c r="AE2362" s="7"/>
      <c r="AF2362" s="7"/>
      <c r="AG2362" s="7"/>
      <c r="AH2362" s="7"/>
      <c r="AI2362" s="7"/>
      <c r="AJ2362" s="7"/>
    </row>
    <row r="2363" spans="1:36" x14ac:dyDescent="0.25">
      <c r="A2363" s="55" t="s">
        <v>20</v>
      </c>
      <c r="B2363" s="55" t="s">
        <v>3673</v>
      </c>
      <c r="C2363" s="390" t="s">
        <v>3674</v>
      </c>
      <c r="D2363" s="88">
        <f>E2363*E58</f>
        <v>712.25</v>
      </c>
      <c r="E2363" s="89">
        <v>7</v>
      </c>
      <c r="F2363" s="59"/>
      <c r="G2363" s="59"/>
      <c r="H2363" s="414"/>
      <c r="I2363" s="313">
        <f>H2363*D2363</f>
        <v>0</v>
      </c>
      <c r="J2363" s="11"/>
    </row>
    <row r="2364" spans="1:36" x14ac:dyDescent="0.25">
      <c r="A2364" s="573" t="s">
        <v>20</v>
      </c>
      <c r="B2364" s="573" t="s">
        <v>3675</v>
      </c>
      <c r="C2364" s="574" t="s">
        <v>3676</v>
      </c>
      <c r="D2364" s="575">
        <f>E2364*E58</f>
        <v>712.25</v>
      </c>
      <c r="E2364" s="576">
        <v>7</v>
      </c>
      <c r="F2364" s="577"/>
      <c r="G2364" s="577"/>
      <c r="H2364" s="578"/>
      <c r="I2364" s="579">
        <f>H2364*D2364</f>
        <v>0</v>
      </c>
      <c r="J2364" s="11"/>
    </row>
    <row r="2365" spans="1:36" ht="15.6" x14ac:dyDescent="0.3">
      <c r="A2365" s="778" t="s">
        <v>3677</v>
      </c>
      <c r="B2365" s="778"/>
      <c r="C2365" s="778"/>
      <c r="D2365" s="778"/>
      <c r="E2365" s="778"/>
      <c r="F2365" s="778"/>
      <c r="G2365" s="778"/>
      <c r="H2365" s="778"/>
      <c r="I2365" s="778"/>
      <c r="J2365" s="11"/>
    </row>
    <row r="2366" spans="1:36" s="81" customFormat="1" x14ac:dyDescent="0.25">
      <c r="A2366" s="580" t="s">
        <v>3678</v>
      </c>
      <c r="B2366" s="64" t="s">
        <v>3679</v>
      </c>
      <c r="C2366" s="581" t="s">
        <v>3680</v>
      </c>
      <c r="D2366" s="63">
        <f>F2366*$F$58</f>
        <v>12810</v>
      </c>
      <c r="E2366" s="52"/>
      <c r="F2366" s="158">
        <v>120</v>
      </c>
      <c r="G2366" s="52"/>
      <c r="H2366" s="67"/>
      <c r="I2366" s="68">
        <f>D2366*H2366</f>
        <v>0</v>
      </c>
      <c r="J2366" s="11"/>
      <c r="K2366" s="9"/>
      <c r="L2366" s="7"/>
      <c r="M2366" s="7"/>
      <c r="N2366" s="7"/>
      <c r="O2366" s="7"/>
      <c r="P2366" s="7"/>
      <c r="Q2366" s="7"/>
      <c r="R2366" s="7"/>
      <c r="S2366" s="7"/>
      <c r="T2366" s="7"/>
      <c r="U2366" s="7"/>
      <c r="V2366" s="7"/>
      <c r="W2366" s="7"/>
      <c r="X2366" s="7"/>
      <c r="Y2366" s="7"/>
      <c r="Z2366" s="7"/>
      <c r="AA2366" s="7"/>
      <c r="AB2366" s="7"/>
      <c r="AC2366" s="7"/>
      <c r="AD2366" s="7"/>
      <c r="AE2366" s="7"/>
      <c r="AF2366" s="7"/>
      <c r="AG2366" s="7"/>
      <c r="AH2366" s="7"/>
      <c r="AI2366" s="7"/>
      <c r="AJ2366" s="7"/>
    </row>
    <row r="2367" spans="1:36" s="81" customFormat="1" x14ac:dyDescent="0.25">
      <c r="A2367" s="582" t="s">
        <v>3678</v>
      </c>
      <c r="B2367" s="55" t="s">
        <v>3681</v>
      </c>
      <c r="C2367" s="583" t="s">
        <v>3682</v>
      </c>
      <c r="D2367" s="69">
        <f>E2367*$E$58</f>
        <v>15262.5</v>
      </c>
      <c r="E2367" s="113">
        <v>150</v>
      </c>
      <c r="F2367" s="167"/>
      <c r="G2367" s="59"/>
      <c r="H2367" s="114"/>
      <c r="I2367" s="115">
        <f>D2367*H2367</f>
        <v>0</v>
      </c>
      <c r="J2367" s="11"/>
      <c r="K2367" s="9"/>
      <c r="L2367" s="7"/>
      <c r="M2367" s="7"/>
      <c r="N2367" s="7"/>
      <c r="O2367" s="7"/>
      <c r="P2367" s="7"/>
      <c r="Q2367" s="7"/>
      <c r="R2367" s="7"/>
      <c r="S2367" s="7"/>
      <c r="T2367" s="7"/>
      <c r="U2367" s="7"/>
      <c r="V2367" s="7"/>
      <c r="W2367" s="7"/>
      <c r="X2367" s="7"/>
      <c r="Y2367" s="7"/>
      <c r="Z2367" s="7"/>
      <c r="AA2367" s="7"/>
      <c r="AB2367" s="7"/>
      <c r="AC2367" s="7"/>
      <c r="AD2367" s="7"/>
      <c r="AE2367" s="7"/>
      <c r="AF2367" s="7"/>
      <c r="AG2367" s="7"/>
      <c r="AH2367" s="7"/>
      <c r="AI2367" s="7"/>
      <c r="AJ2367" s="7"/>
    </row>
    <row r="2368" spans="1:36" s="81" customFormat="1" x14ac:dyDescent="0.25">
      <c r="A2368" s="584" t="s">
        <v>3678</v>
      </c>
      <c r="B2368" s="64"/>
      <c r="C2368" s="585" t="s">
        <v>3683</v>
      </c>
      <c r="D2368" s="63">
        <f>E2368*$E$58</f>
        <v>18315</v>
      </c>
      <c r="E2368" s="91">
        <v>180</v>
      </c>
      <c r="F2368" s="178"/>
      <c r="G2368" s="52"/>
      <c r="H2368" s="92"/>
      <c r="I2368" s="54">
        <f>D2368*H2368</f>
        <v>0</v>
      </c>
      <c r="J2368" s="11"/>
      <c r="K2368" s="9"/>
      <c r="L2368" s="7"/>
      <c r="M2368" s="7"/>
      <c r="N2368" s="7"/>
      <c r="O2368" s="7"/>
      <c r="P2368" s="7"/>
      <c r="Q2368" s="7"/>
      <c r="R2368" s="7"/>
      <c r="S2368" s="7"/>
      <c r="T2368" s="7"/>
      <c r="U2368" s="7"/>
      <c r="V2368" s="7"/>
      <c r="W2368" s="7"/>
      <c r="X2368" s="7"/>
      <c r="Y2368" s="7"/>
      <c r="Z2368" s="7"/>
      <c r="AA2368" s="7"/>
      <c r="AB2368" s="7"/>
      <c r="AC2368" s="7"/>
      <c r="AD2368" s="7"/>
      <c r="AE2368" s="7"/>
      <c r="AF2368" s="7"/>
      <c r="AG2368" s="7"/>
      <c r="AH2368" s="7"/>
      <c r="AI2368" s="7"/>
      <c r="AJ2368" s="7"/>
    </row>
    <row r="2369" spans="1:36" s="81" customFormat="1" ht="27" x14ac:dyDescent="0.25">
      <c r="A2369" s="582" t="s">
        <v>3678</v>
      </c>
      <c r="B2369" s="55"/>
      <c r="C2369" s="583" t="s">
        <v>3684</v>
      </c>
      <c r="D2369" s="69">
        <f>E2369*$E$58</f>
        <v>24928.75</v>
      </c>
      <c r="E2369" s="113">
        <v>245</v>
      </c>
      <c r="F2369" s="167"/>
      <c r="G2369" s="59"/>
      <c r="H2369" s="114"/>
      <c r="I2369" s="115">
        <f>D2369*H2369</f>
        <v>0</v>
      </c>
      <c r="J2369" s="11"/>
      <c r="K2369" s="9"/>
      <c r="L2369" s="7"/>
      <c r="M2369" s="7"/>
      <c r="N2369" s="7"/>
      <c r="O2369" s="7"/>
      <c r="P2369" s="7"/>
      <c r="Q2369" s="7"/>
      <c r="R2369" s="7"/>
      <c r="S2369" s="7"/>
      <c r="T2369" s="7"/>
      <c r="U2369" s="7"/>
      <c r="V2369" s="7"/>
      <c r="W2369" s="7"/>
      <c r="X2369" s="7"/>
      <c r="Y2369" s="7"/>
      <c r="Z2369" s="7"/>
      <c r="AA2369" s="7"/>
      <c r="AB2369" s="7"/>
      <c r="AC2369" s="7"/>
      <c r="AD2369" s="7"/>
      <c r="AE2369" s="7"/>
      <c r="AF2369" s="7"/>
      <c r="AG2369" s="7"/>
      <c r="AH2369" s="7"/>
      <c r="AI2369" s="7"/>
      <c r="AJ2369" s="7"/>
    </row>
    <row r="2370" spans="1:36" s="81" customFormat="1" x14ac:dyDescent="0.25">
      <c r="A2370" s="584" t="s">
        <v>3685</v>
      </c>
      <c r="B2370" s="64" t="s">
        <v>122</v>
      </c>
      <c r="C2370" s="585" t="s">
        <v>3686</v>
      </c>
      <c r="D2370" s="63">
        <f>F2370*$F$58</f>
        <v>11742.5</v>
      </c>
      <c r="E2370" s="91"/>
      <c r="F2370" s="178">
        <v>110</v>
      </c>
      <c r="G2370" s="52"/>
      <c r="H2370" s="92"/>
      <c r="I2370" s="54">
        <f>D2370*H2370</f>
        <v>0</v>
      </c>
      <c r="J2370" s="11"/>
      <c r="K2370" s="9"/>
      <c r="L2370" s="7"/>
      <c r="M2370" s="7"/>
      <c r="N2370" s="7"/>
      <c r="O2370" s="7"/>
      <c r="P2370" s="7"/>
      <c r="Q2370" s="7"/>
      <c r="R2370" s="7"/>
      <c r="S2370" s="7"/>
      <c r="T2370" s="7"/>
      <c r="U2370" s="7"/>
      <c r="V2370" s="7"/>
      <c r="W2370" s="7"/>
      <c r="X2370" s="7"/>
      <c r="Y2370" s="7"/>
      <c r="Z2370" s="7"/>
      <c r="AA2370" s="7"/>
      <c r="AB2370" s="7"/>
      <c r="AC2370" s="7"/>
      <c r="AD2370" s="7"/>
      <c r="AE2370" s="7"/>
      <c r="AF2370" s="7"/>
      <c r="AG2370" s="7"/>
      <c r="AH2370" s="7"/>
      <c r="AI2370" s="7"/>
      <c r="AJ2370" s="7"/>
    </row>
    <row r="2371" spans="1:36" s="81" customFormat="1" ht="26.4" x14ac:dyDescent="0.25">
      <c r="A2371" s="584" t="s">
        <v>164</v>
      </c>
      <c r="B2371" s="64" t="s">
        <v>4797</v>
      </c>
      <c r="C2371" s="585" t="s">
        <v>4796</v>
      </c>
      <c r="D2371" s="63">
        <f>E2371*$E$58</f>
        <v>1525.2325000000001</v>
      </c>
      <c r="E2371" s="91">
        <v>14.99</v>
      </c>
      <c r="F2371" s="178"/>
      <c r="G2371" s="52"/>
      <c r="H2371" s="92"/>
      <c r="I2371" s="54">
        <f t="shared" ref="I2371" si="300">H2371*D2371</f>
        <v>0</v>
      </c>
      <c r="J2371" s="11"/>
      <c r="K2371" s="9"/>
      <c r="L2371" s="7"/>
      <c r="M2371" s="7"/>
      <c r="N2371" s="7"/>
      <c r="O2371" s="7"/>
      <c r="P2371" s="7"/>
      <c r="Q2371" s="7"/>
      <c r="R2371" s="7"/>
      <c r="S2371" s="7"/>
      <c r="T2371" s="7"/>
      <c r="U2371" s="7"/>
      <c r="V2371" s="7"/>
      <c r="W2371" s="7"/>
      <c r="X2371" s="7"/>
      <c r="Y2371" s="7"/>
      <c r="Z2371" s="7"/>
      <c r="AA2371" s="7"/>
      <c r="AB2371" s="7"/>
      <c r="AC2371" s="7"/>
      <c r="AD2371" s="7"/>
      <c r="AE2371" s="7"/>
      <c r="AF2371" s="7"/>
      <c r="AG2371" s="7"/>
      <c r="AH2371" s="7"/>
      <c r="AI2371" s="7"/>
      <c r="AJ2371" s="7"/>
    </row>
    <row r="2372" spans="1:36" s="81" customFormat="1" x14ac:dyDescent="0.25">
      <c r="A2372" s="584" t="s">
        <v>35</v>
      </c>
      <c r="B2372" s="64" t="s">
        <v>1138</v>
      </c>
      <c r="C2372" s="585" t="s">
        <v>3687</v>
      </c>
      <c r="D2372" s="63">
        <f>E2372*E58</f>
        <v>1933.25</v>
      </c>
      <c r="E2372" s="91">
        <v>19</v>
      </c>
      <c r="F2372" s="178"/>
      <c r="G2372" s="52"/>
      <c r="H2372" s="92"/>
      <c r="I2372" s="54">
        <f t="shared" ref="I2372:I2377" si="301">H2372*D2372</f>
        <v>0</v>
      </c>
      <c r="J2372" s="11"/>
      <c r="K2372" s="9"/>
      <c r="L2372" s="7"/>
      <c r="M2372" s="7"/>
      <c r="N2372" s="7"/>
      <c r="O2372" s="7"/>
      <c r="P2372" s="7"/>
      <c r="Q2372" s="7"/>
      <c r="R2372" s="7"/>
      <c r="S2372" s="7"/>
      <c r="T2372" s="7"/>
      <c r="U2372" s="7"/>
      <c r="V2372" s="7"/>
      <c r="W2372" s="7"/>
      <c r="X2372" s="7"/>
      <c r="Y2372" s="7"/>
      <c r="Z2372" s="7"/>
      <c r="AA2372" s="7"/>
      <c r="AB2372" s="7"/>
      <c r="AC2372" s="7"/>
      <c r="AD2372" s="7"/>
      <c r="AE2372" s="7"/>
      <c r="AF2372" s="7"/>
      <c r="AG2372" s="7"/>
      <c r="AH2372" s="7"/>
      <c r="AI2372" s="7"/>
      <c r="AJ2372" s="7"/>
    </row>
    <row r="2373" spans="1:36" s="81" customFormat="1" x14ac:dyDescent="0.25">
      <c r="A2373" s="584" t="s">
        <v>35</v>
      </c>
      <c r="B2373" s="64" t="s">
        <v>3688</v>
      </c>
      <c r="C2373" s="585" t="s">
        <v>3689</v>
      </c>
      <c r="D2373" s="63">
        <f>E2373*E58</f>
        <v>1831.5</v>
      </c>
      <c r="E2373" s="91">
        <v>18</v>
      </c>
      <c r="F2373" s="178"/>
      <c r="G2373" s="52"/>
      <c r="H2373" s="92"/>
      <c r="I2373" s="54">
        <f t="shared" si="301"/>
        <v>0</v>
      </c>
      <c r="J2373" s="11"/>
      <c r="K2373" s="9"/>
      <c r="L2373" s="7"/>
      <c r="M2373" s="7"/>
      <c r="N2373" s="7"/>
      <c r="O2373" s="7"/>
      <c r="P2373" s="7"/>
      <c r="Q2373" s="7"/>
      <c r="R2373" s="7"/>
      <c r="S2373" s="7"/>
      <c r="T2373" s="7"/>
      <c r="U2373" s="7"/>
      <c r="V2373" s="7"/>
      <c r="W2373" s="7"/>
      <c r="X2373" s="7"/>
      <c r="Y2373" s="7"/>
      <c r="Z2373" s="7"/>
      <c r="AA2373" s="7"/>
      <c r="AB2373" s="7"/>
      <c r="AC2373" s="7"/>
      <c r="AD2373" s="7"/>
      <c r="AE2373" s="7"/>
      <c r="AF2373" s="7"/>
      <c r="AG2373" s="7"/>
      <c r="AH2373" s="7"/>
      <c r="AI2373" s="7"/>
      <c r="AJ2373" s="7"/>
    </row>
    <row r="2374" spans="1:36" x14ac:dyDescent="0.25">
      <c r="A2374" s="584" t="s">
        <v>3690</v>
      </c>
      <c r="B2374" s="64" t="s">
        <v>3691</v>
      </c>
      <c r="C2374" s="585" t="s">
        <v>3692</v>
      </c>
      <c r="D2374" s="63">
        <f>E2374*E58</f>
        <v>1831.5</v>
      </c>
      <c r="E2374" s="91">
        <v>18</v>
      </c>
      <c r="F2374" s="178"/>
      <c r="G2374" s="52"/>
      <c r="H2374" s="92"/>
      <c r="I2374" s="54">
        <f t="shared" si="301"/>
        <v>0</v>
      </c>
      <c r="J2374" s="11"/>
    </row>
    <row r="2375" spans="1:36" x14ac:dyDescent="0.25">
      <c r="A2375" s="584" t="s">
        <v>921</v>
      </c>
      <c r="B2375" s="64" t="s">
        <v>3693</v>
      </c>
      <c r="C2375" s="585" t="s">
        <v>3694</v>
      </c>
      <c r="D2375" s="69">
        <f>E2375*E58</f>
        <v>2950.75</v>
      </c>
      <c r="E2375" s="91">
        <v>29</v>
      </c>
      <c r="F2375" s="178"/>
      <c r="G2375" s="52"/>
      <c r="H2375" s="92"/>
      <c r="I2375" s="54">
        <f t="shared" si="301"/>
        <v>0</v>
      </c>
      <c r="J2375" s="11"/>
    </row>
    <row r="2376" spans="1:36" x14ac:dyDescent="0.25">
      <c r="A2376" s="586" t="s">
        <v>28</v>
      </c>
      <c r="B2376" s="55" t="s">
        <v>3695</v>
      </c>
      <c r="C2376" s="587" t="s">
        <v>3696</v>
      </c>
      <c r="D2376" s="69">
        <f>E2376*E58</f>
        <v>1317.6624999999999</v>
      </c>
      <c r="E2376" s="59">
        <v>12.95</v>
      </c>
      <c r="F2376" s="18"/>
      <c r="G2376" s="59"/>
      <c r="H2376" s="60"/>
      <c r="I2376" s="61">
        <f t="shared" si="301"/>
        <v>0</v>
      </c>
      <c r="J2376" s="11"/>
    </row>
    <row r="2377" spans="1:36" ht="26.4" x14ac:dyDescent="0.25">
      <c r="A2377" s="584" t="s">
        <v>164</v>
      </c>
      <c r="B2377" s="64" t="s">
        <v>3697</v>
      </c>
      <c r="C2377" s="585" t="s">
        <v>3698</v>
      </c>
      <c r="D2377" s="63">
        <f>E2377*E58</f>
        <v>3560.2325000000001</v>
      </c>
      <c r="E2377" s="91">
        <v>34.99</v>
      </c>
      <c r="F2377" s="178"/>
      <c r="G2377" s="52"/>
      <c r="H2377" s="92"/>
      <c r="I2377" s="54">
        <f t="shared" si="301"/>
        <v>0</v>
      </c>
      <c r="J2377" s="11"/>
    </row>
    <row r="2378" spans="1:36" ht="26.4" x14ac:dyDescent="0.25">
      <c r="A2378" s="582" t="s">
        <v>3699</v>
      </c>
      <c r="B2378" s="55" t="s">
        <v>3700</v>
      </c>
      <c r="C2378" s="583" t="s">
        <v>3701</v>
      </c>
      <c r="D2378" s="69">
        <f>E2378*$E$58</f>
        <v>5291</v>
      </c>
      <c r="E2378" s="113">
        <v>52</v>
      </c>
      <c r="F2378" s="167"/>
      <c r="G2378" s="59"/>
      <c r="H2378" s="114"/>
      <c r="I2378" s="115">
        <f>D2378*H2378</f>
        <v>0</v>
      </c>
      <c r="J2378" s="11"/>
    </row>
    <row r="2379" spans="1:36" x14ac:dyDescent="0.25">
      <c r="A2379" s="584" t="s">
        <v>3702</v>
      </c>
      <c r="B2379" s="64"/>
      <c r="C2379" s="585" t="s">
        <v>3703</v>
      </c>
      <c r="D2379" s="63">
        <f>E2379*E58</f>
        <v>19332.5</v>
      </c>
      <c r="E2379" s="91">
        <v>190</v>
      </c>
      <c r="F2379" s="178"/>
      <c r="G2379" s="52"/>
      <c r="H2379" s="92"/>
      <c r="I2379" s="54">
        <f>H2379*D2379</f>
        <v>0</v>
      </c>
      <c r="J2379" s="11"/>
    </row>
    <row r="2380" spans="1:36" x14ac:dyDescent="0.25">
      <c r="A2380" s="85" t="s">
        <v>17</v>
      </c>
      <c r="B2380" s="172" t="s">
        <v>122</v>
      </c>
      <c r="C2380" s="79" t="s">
        <v>3704</v>
      </c>
      <c r="D2380" s="63">
        <f>E2380*E58</f>
        <v>508.75</v>
      </c>
      <c r="E2380" s="52">
        <v>5</v>
      </c>
      <c r="F2380" s="158"/>
      <c r="G2380" s="52"/>
      <c r="H2380" s="67"/>
      <c r="I2380" s="68"/>
      <c r="J2380" s="11"/>
    </row>
    <row r="2381" spans="1:36" ht="26.4" x14ac:dyDescent="0.25">
      <c r="A2381" s="55" t="s">
        <v>35</v>
      </c>
      <c r="B2381" s="55" t="s">
        <v>3705</v>
      </c>
      <c r="C2381" s="78" t="s">
        <v>3706</v>
      </c>
      <c r="D2381" s="69">
        <f>E2381*E58</f>
        <v>712.25</v>
      </c>
      <c r="E2381" s="59">
        <v>7</v>
      </c>
      <c r="F2381" s="18"/>
      <c r="G2381" s="59"/>
      <c r="H2381" s="60"/>
      <c r="I2381" s="61">
        <f t="shared" ref="I2381:I2388" si="302">H2381*D2381</f>
        <v>0</v>
      </c>
      <c r="J2381" s="11"/>
    </row>
    <row r="2382" spans="1:36" ht="26.4" x14ac:dyDescent="0.25">
      <c r="A2382" s="64" t="s">
        <v>35</v>
      </c>
      <c r="B2382" s="64" t="s">
        <v>3707</v>
      </c>
      <c r="C2382" s="79" t="s">
        <v>3708</v>
      </c>
      <c r="D2382" s="63">
        <f>E2382*E58</f>
        <v>712.25</v>
      </c>
      <c r="E2382" s="52">
        <v>7</v>
      </c>
      <c r="F2382" s="158"/>
      <c r="G2382" s="52"/>
      <c r="H2382" s="67"/>
      <c r="I2382" s="68">
        <f t="shared" si="302"/>
        <v>0</v>
      </c>
      <c r="J2382" s="11"/>
    </row>
    <row r="2383" spans="1:36" ht="26.4" x14ac:dyDescent="0.25">
      <c r="A2383" s="55" t="s">
        <v>17</v>
      </c>
      <c r="B2383" s="55"/>
      <c r="C2383" s="78" t="s">
        <v>3709</v>
      </c>
      <c r="D2383" s="69">
        <f>E2383*E58</f>
        <v>1526.25</v>
      </c>
      <c r="E2383" s="74">
        <v>15</v>
      </c>
      <c r="F2383" s="18"/>
      <c r="G2383" s="59"/>
      <c r="H2383" s="60"/>
      <c r="I2383" s="61">
        <f t="shared" si="302"/>
        <v>0</v>
      </c>
      <c r="J2383" s="11"/>
    </row>
    <row r="2384" spans="1:36" x14ac:dyDescent="0.25">
      <c r="A2384" s="64" t="s">
        <v>71</v>
      </c>
      <c r="B2384" s="64" t="s">
        <v>3710</v>
      </c>
      <c r="C2384" s="79" t="s">
        <v>3711</v>
      </c>
      <c r="D2384" s="63">
        <f>E2384*E58</f>
        <v>5285.9125000000004</v>
      </c>
      <c r="E2384" s="52">
        <v>51.95</v>
      </c>
      <c r="F2384" s="158"/>
      <c r="G2384" s="52"/>
      <c r="H2384" s="67"/>
      <c r="I2384" s="68">
        <f t="shared" si="302"/>
        <v>0</v>
      </c>
      <c r="J2384" s="11"/>
    </row>
    <row r="2385" spans="1:36" x14ac:dyDescent="0.25">
      <c r="A2385" s="83" t="s">
        <v>17</v>
      </c>
      <c r="B2385" s="189" t="s">
        <v>122</v>
      </c>
      <c r="C2385" s="190" t="s">
        <v>3712</v>
      </c>
      <c r="D2385" s="265">
        <f>E2385*E58</f>
        <v>1779.6074999999998</v>
      </c>
      <c r="E2385" s="266">
        <v>17.489999999999998</v>
      </c>
      <c r="F2385" s="264"/>
      <c r="G2385" s="84"/>
      <c r="H2385" s="148"/>
      <c r="I2385" s="149">
        <f t="shared" si="302"/>
        <v>0</v>
      </c>
      <c r="J2385" s="77"/>
    </row>
    <row r="2386" spans="1:36" x14ac:dyDescent="0.25">
      <c r="A2386" s="83" t="s">
        <v>17</v>
      </c>
      <c r="B2386" s="189" t="s">
        <v>122</v>
      </c>
      <c r="C2386" s="190" t="s">
        <v>3713</v>
      </c>
      <c r="D2386" s="265">
        <f>E2386*E58</f>
        <v>4578.75</v>
      </c>
      <c r="E2386" s="266">
        <v>45</v>
      </c>
      <c r="F2386" s="264"/>
      <c r="G2386" s="84"/>
      <c r="H2386" s="148"/>
      <c r="I2386" s="149">
        <f t="shared" si="302"/>
        <v>0</v>
      </c>
      <c r="J2386" s="11" t="s">
        <v>3716</v>
      </c>
    </row>
    <row r="2387" spans="1:36" ht="26.4" x14ac:dyDescent="0.25">
      <c r="A2387" s="70" t="s">
        <v>132</v>
      </c>
      <c r="B2387" s="70" t="s">
        <v>3714</v>
      </c>
      <c r="C2387" s="78" t="s">
        <v>3715</v>
      </c>
      <c r="D2387" s="88">
        <v>1200</v>
      </c>
      <c r="E2387" s="59"/>
      <c r="F2387" s="59"/>
      <c r="G2387" s="59"/>
      <c r="H2387" s="131"/>
      <c r="I2387" s="149">
        <f t="shared" si="302"/>
        <v>0</v>
      </c>
      <c r="J2387" s="11"/>
    </row>
    <row r="2388" spans="1:36" s="81" customFormat="1" ht="26.4" x14ac:dyDescent="0.25">
      <c r="A2388" s="83" t="s">
        <v>3717</v>
      </c>
      <c r="B2388" s="189" t="s">
        <v>122</v>
      </c>
      <c r="C2388" s="190" t="s">
        <v>3718</v>
      </c>
      <c r="D2388" s="265">
        <f>F2388*F58</f>
        <v>309575</v>
      </c>
      <c r="E2388" s="266"/>
      <c r="F2388" s="264">
        <v>2900</v>
      </c>
      <c r="G2388" s="84"/>
      <c r="H2388" s="148"/>
      <c r="I2388" s="149">
        <f t="shared" si="302"/>
        <v>0</v>
      </c>
      <c r="J2388" s="11"/>
      <c r="K2388" s="9"/>
      <c r="L2388" s="7"/>
      <c r="M2388" s="7"/>
      <c r="N2388" s="7"/>
      <c r="O2388" s="7"/>
      <c r="P2388" s="7"/>
      <c r="Q2388" s="7"/>
      <c r="R2388" s="7"/>
      <c r="S2388" s="7"/>
      <c r="T2388" s="7"/>
      <c r="U2388" s="7"/>
      <c r="V2388" s="7"/>
      <c r="W2388" s="7"/>
      <c r="X2388" s="7"/>
      <c r="Y2388" s="7"/>
      <c r="Z2388" s="7"/>
      <c r="AA2388" s="7"/>
      <c r="AB2388" s="7"/>
      <c r="AC2388" s="7"/>
      <c r="AD2388" s="7"/>
      <c r="AE2388" s="7"/>
      <c r="AF2388" s="7"/>
      <c r="AG2388" s="7"/>
      <c r="AH2388" s="7"/>
      <c r="AI2388" s="7"/>
      <c r="AJ2388" s="7"/>
    </row>
    <row r="2389" spans="1:36" ht="15.6" x14ac:dyDescent="0.25">
      <c r="A2389" s="779" t="s">
        <v>3719</v>
      </c>
      <c r="B2389" s="779"/>
      <c r="C2389" s="779"/>
      <c r="D2389" s="779"/>
      <c r="E2389" s="779"/>
      <c r="F2389" s="779"/>
      <c r="G2389" s="779"/>
      <c r="H2389" s="779"/>
      <c r="I2389" s="779"/>
      <c r="J2389" s="11"/>
    </row>
    <row r="2390" spans="1:36" s="81" customFormat="1" ht="26.4" x14ac:dyDescent="0.25">
      <c r="A2390" s="65" t="s">
        <v>2128</v>
      </c>
      <c r="B2390" s="195" t="s">
        <v>3720</v>
      </c>
      <c r="C2390" s="66" t="s">
        <v>3721</v>
      </c>
      <c r="D2390" s="196">
        <f>E2390*E58</f>
        <v>3663</v>
      </c>
      <c r="E2390" s="400">
        <v>36</v>
      </c>
      <c r="F2390" s="178"/>
      <c r="G2390" s="91"/>
      <c r="H2390" s="92"/>
      <c r="I2390" s="54">
        <f t="shared" ref="I2390:I2421" si="303">H2390*D2390</f>
        <v>0</v>
      </c>
      <c r="J2390" s="11"/>
      <c r="K2390" s="9"/>
      <c r="L2390" s="7"/>
      <c r="M2390" s="7"/>
      <c r="N2390" s="7"/>
      <c r="O2390" s="7"/>
      <c r="P2390" s="7"/>
      <c r="Q2390" s="7"/>
      <c r="R2390" s="7"/>
      <c r="S2390" s="7"/>
      <c r="T2390" s="7"/>
      <c r="U2390" s="7"/>
      <c r="V2390" s="7"/>
      <c r="W2390" s="7"/>
      <c r="X2390" s="7"/>
      <c r="Y2390" s="7"/>
      <c r="Z2390" s="7"/>
      <c r="AA2390" s="7"/>
      <c r="AB2390" s="7"/>
      <c r="AC2390" s="7"/>
      <c r="AD2390" s="7"/>
      <c r="AE2390" s="7"/>
      <c r="AF2390" s="7"/>
      <c r="AG2390" s="7"/>
      <c r="AH2390" s="7"/>
      <c r="AI2390" s="7"/>
      <c r="AJ2390" s="7"/>
    </row>
    <row r="2391" spans="1:36" x14ac:dyDescent="0.25">
      <c r="A2391" s="55" t="s">
        <v>2128</v>
      </c>
      <c r="B2391" s="159" t="s">
        <v>3722</v>
      </c>
      <c r="C2391" s="78" t="s">
        <v>3723</v>
      </c>
      <c r="D2391" s="160">
        <f>E2391*E58</f>
        <v>1221</v>
      </c>
      <c r="E2391" s="273">
        <v>12</v>
      </c>
      <c r="F2391" s="18"/>
      <c r="G2391" s="59"/>
      <c r="H2391" s="60"/>
      <c r="I2391" s="61">
        <f t="shared" si="303"/>
        <v>0</v>
      </c>
      <c r="J2391" s="11"/>
    </row>
    <row r="2392" spans="1:36" s="81" customFormat="1" x14ac:dyDescent="0.25">
      <c r="A2392" s="64" t="s">
        <v>2128</v>
      </c>
      <c r="B2392" s="162" t="s">
        <v>3724</v>
      </c>
      <c r="C2392" s="79" t="s">
        <v>3725</v>
      </c>
      <c r="D2392" s="156">
        <f>E2392*E58</f>
        <v>1526.25</v>
      </c>
      <c r="E2392" s="273">
        <v>15</v>
      </c>
      <c r="F2392" s="158"/>
      <c r="G2392" s="52"/>
      <c r="H2392" s="67"/>
      <c r="I2392" s="68">
        <f t="shared" si="303"/>
        <v>0</v>
      </c>
      <c r="J2392" s="11"/>
      <c r="K2392" s="9"/>
      <c r="L2392" s="7"/>
      <c r="M2392" s="7"/>
      <c r="N2392" s="7"/>
      <c r="O2392" s="7"/>
      <c r="P2392" s="7"/>
      <c r="Q2392" s="7"/>
      <c r="R2392" s="7"/>
      <c r="S2392" s="7"/>
      <c r="T2392" s="7"/>
      <c r="U2392" s="7"/>
      <c r="V2392" s="7"/>
      <c r="W2392" s="7"/>
      <c r="X2392" s="7"/>
      <c r="Y2392" s="7"/>
      <c r="Z2392" s="7"/>
      <c r="AA2392" s="7"/>
      <c r="AB2392" s="7"/>
      <c r="AC2392" s="7"/>
      <c r="AD2392" s="7"/>
      <c r="AE2392" s="7"/>
      <c r="AF2392" s="7"/>
      <c r="AG2392" s="7"/>
      <c r="AH2392" s="7"/>
      <c r="AI2392" s="7"/>
      <c r="AJ2392" s="7"/>
    </row>
    <row r="2393" spans="1:36" x14ac:dyDescent="0.25">
      <c r="A2393" s="55" t="s">
        <v>2128</v>
      </c>
      <c r="B2393" s="159" t="s">
        <v>3726</v>
      </c>
      <c r="C2393" s="78" t="s">
        <v>3727</v>
      </c>
      <c r="D2393" s="160">
        <f>E2393*E58</f>
        <v>1322.75</v>
      </c>
      <c r="E2393" s="273">
        <v>13</v>
      </c>
      <c r="F2393" s="18"/>
      <c r="G2393" s="59"/>
      <c r="H2393" s="60"/>
      <c r="I2393" s="61">
        <f t="shared" si="303"/>
        <v>0</v>
      </c>
      <c r="J2393" s="11"/>
    </row>
    <row r="2394" spans="1:36" s="81" customFormat="1" x14ac:dyDescent="0.25">
      <c r="A2394" s="64" t="s">
        <v>2128</v>
      </c>
      <c r="B2394" s="162" t="s">
        <v>3728</v>
      </c>
      <c r="C2394" s="209" t="s">
        <v>3729</v>
      </c>
      <c r="D2394" s="210">
        <f>E2394*E58</f>
        <v>34595</v>
      </c>
      <c r="E2394" s="211">
        <v>340</v>
      </c>
      <c r="F2394" s="212"/>
      <c r="G2394" s="52"/>
      <c r="H2394" s="67"/>
      <c r="I2394" s="68">
        <f t="shared" si="303"/>
        <v>0</v>
      </c>
      <c r="J2394" s="11"/>
      <c r="K2394" s="9"/>
      <c r="L2394" s="7"/>
      <c r="M2394" s="7"/>
      <c r="N2394" s="7"/>
      <c r="O2394" s="7"/>
      <c r="P2394" s="7"/>
      <c r="Q2394" s="7"/>
      <c r="R2394" s="7"/>
      <c r="S2394" s="7"/>
      <c r="T2394" s="7"/>
      <c r="U2394" s="7"/>
      <c r="V2394" s="7"/>
      <c r="W2394" s="7"/>
      <c r="X2394" s="7"/>
      <c r="Y2394" s="7"/>
      <c r="Z2394" s="7"/>
      <c r="AA2394" s="7"/>
      <c r="AB2394" s="7"/>
      <c r="AC2394" s="7"/>
      <c r="AD2394" s="7"/>
      <c r="AE2394" s="7"/>
      <c r="AF2394" s="7"/>
      <c r="AG2394" s="7"/>
      <c r="AH2394" s="7"/>
      <c r="AI2394" s="7"/>
      <c r="AJ2394" s="7"/>
    </row>
    <row r="2395" spans="1:36" x14ac:dyDescent="0.25">
      <c r="A2395" s="55" t="s">
        <v>2128</v>
      </c>
      <c r="B2395" s="159" t="s">
        <v>3730</v>
      </c>
      <c r="C2395" s="190" t="s">
        <v>3731</v>
      </c>
      <c r="D2395" s="69">
        <f>E2395*E58</f>
        <v>15771.25</v>
      </c>
      <c r="E2395" s="161">
        <v>155</v>
      </c>
      <c r="F2395" s="18"/>
      <c r="G2395" s="59"/>
      <c r="H2395" s="60"/>
      <c r="I2395" s="61">
        <f t="shared" si="303"/>
        <v>0</v>
      </c>
      <c r="J2395" s="11"/>
    </row>
    <row r="2396" spans="1:36" s="81" customFormat="1" x14ac:dyDescent="0.25">
      <c r="A2396" s="64" t="s">
        <v>2128</v>
      </c>
      <c r="B2396" s="162" t="s">
        <v>3732</v>
      </c>
      <c r="C2396" s="95" t="s">
        <v>3733</v>
      </c>
      <c r="D2396" s="63">
        <f>E2396*E58</f>
        <v>24420</v>
      </c>
      <c r="E2396" s="157">
        <v>240</v>
      </c>
      <c r="F2396" s="158"/>
      <c r="G2396" s="52"/>
      <c r="H2396" s="67"/>
      <c r="I2396" s="68">
        <f t="shared" si="303"/>
        <v>0</v>
      </c>
      <c r="J2396" s="11"/>
      <c r="K2396" s="9"/>
      <c r="L2396" s="7"/>
      <c r="M2396" s="7"/>
      <c r="N2396" s="7"/>
      <c r="O2396" s="7"/>
      <c r="P2396" s="7"/>
      <c r="Q2396" s="7"/>
      <c r="R2396" s="7"/>
      <c r="S2396" s="7"/>
      <c r="T2396" s="7"/>
      <c r="U2396" s="7"/>
      <c r="V2396" s="7"/>
      <c r="W2396" s="7"/>
      <c r="X2396" s="7"/>
      <c r="Y2396" s="7"/>
      <c r="Z2396" s="7"/>
      <c r="AA2396" s="7"/>
      <c r="AB2396" s="7"/>
      <c r="AC2396" s="7"/>
      <c r="AD2396" s="7"/>
      <c r="AE2396" s="7"/>
      <c r="AF2396" s="7"/>
      <c r="AG2396" s="7"/>
      <c r="AH2396" s="7"/>
      <c r="AI2396" s="7"/>
      <c r="AJ2396" s="7"/>
    </row>
    <row r="2397" spans="1:36" s="81" customFormat="1" x14ac:dyDescent="0.25">
      <c r="A2397" s="55" t="s">
        <v>2128</v>
      </c>
      <c r="B2397" s="159" t="s">
        <v>3734</v>
      </c>
      <c r="C2397" s="190" t="s">
        <v>3735</v>
      </c>
      <c r="D2397" s="69">
        <f>E2397*E58</f>
        <v>101.75</v>
      </c>
      <c r="E2397" s="166">
        <v>1</v>
      </c>
      <c r="F2397" s="167"/>
      <c r="G2397" s="59"/>
      <c r="H2397" s="60"/>
      <c r="I2397" s="61">
        <f t="shared" si="303"/>
        <v>0</v>
      </c>
      <c r="J2397" s="11"/>
      <c r="K2397" s="9"/>
      <c r="L2397" s="7"/>
      <c r="M2397" s="7"/>
      <c r="N2397" s="7"/>
      <c r="O2397" s="7"/>
      <c r="P2397" s="7"/>
      <c r="Q2397" s="7"/>
      <c r="R2397" s="7"/>
      <c r="S2397" s="7"/>
      <c r="T2397" s="7"/>
      <c r="U2397" s="7"/>
      <c r="V2397" s="7"/>
      <c r="W2397" s="7"/>
      <c r="X2397" s="7"/>
      <c r="Y2397" s="7"/>
      <c r="Z2397" s="7"/>
      <c r="AA2397" s="7"/>
      <c r="AB2397" s="7"/>
      <c r="AC2397" s="7"/>
      <c r="AD2397" s="7"/>
      <c r="AE2397" s="7"/>
      <c r="AF2397" s="7"/>
      <c r="AG2397" s="7"/>
      <c r="AH2397" s="7"/>
      <c r="AI2397" s="7"/>
      <c r="AJ2397" s="7"/>
    </row>
    <row r="2398" spans="1:36" s="81" customFormat="1" ht="26.4" x14ac:dyDescent="0.25">
      <c r="A2398" s="64" t="s">
        <v>2128</v>
      </c>
      <c r="B2398" s="162" t="s">
        <v>3736</v>
      </c>
      <c r="C2398" s="95" t="s">
        <v>3737</v>
      </c>
      <c r="D2398" s="63">
        <f>E2398*$E$58</f>
        <v>101.75</v>
      </c>
      <c r="E2398" s="197">
        <v>1</v>
      </c>
      <c r="F2398" s="178"/>
      <c r="G2398" s="52"/>
      <c r="H2398" s="67"/>
      <c r="I2398" s="68">
        <f t="shared" si="303"/>
        <v>0</v>
      </c>
      <c r="J2398" s="11"/>
      <c r="K2398" s="9"/>
      <c r="L2398" s="7"/>
      <c r="M2398" s="7"/>
      <c r="N2398" s="7"/>
      <c r="O2398" s="7"/>
      <c r="P2398" s="7"/>
      <c r="Q2398" s="7"/>
      <c r="R2398" s="7"/>
      <c r="S2398" s="7"/>
      <c r="T2398" s="7"/>
      <c r="U2398" s="7"/>
      <c r="V2398" s="7"/>
      <c r="W2398" s="7"/>
      <c r="X2398" s="7"/>
      <c r="Y2398" s="7"/>
      <c r="Z2398" s="7"/>
      <c r="AA2398" s="7"/>
      <c r="AB2398" s="7"/>
      <c r="AC2398" s="7"/>
      <c r="AD2398" s="7"/>
      <c r="AE2398" s="7"/>
      <c r="AF2398" s="7"/>
      <c r="AG2398" s="7"/>
      <c r="AH2398" s="7"/>
      <c r="AI2398" s="7"/>
      <c r="AJ2398" s="7"/>
    </row>
    <row r="2399" spans="1:36" s="81" customFormat="1" x14ac:dyDescent="0.25">
      <c r="A2399" s="64" t="s">
        <v>2128</v>
      </c>
      <c r="B2399" s="162" t="s">
        <v>3738</v>
      </c>
      <c r="C2399" s="95" t="s">
        <v>3739</v>
      </c>
      <c r="D2399" s="63">
        <f>E2399*$E$58</f>
        <v>712.25</v>
      </c>
      <c r="E2399" s="197">
        <v>7</v>
      </c>
      <c r="F2399" s="178"/>
      <c r="G2399" s="52"/>
      <c r="H2399" s="67"/>
      <c r="I2399" s="68">
        <f t="shared" si="303"/>
        <v>0</v>
      </c>
      <c r="J2399" s="11"/>
      <c r="K2399" s="9"/>
      <c r="L2399" s="7"/>
      <c r="M2399" s="7"/>
      <c r="N2399" s="7"/>
      <c r="O2399" s="7"/>
      <c r="P2399" s="7"/>
      <c r="Q2399" s="7"/>
      <c r="R2399" s="7"/>
      <c r="S2399" s="7"/>
      <c r="T2399" s="7"/>
      <c r="U2399" s="7"/>
      <c r="V2399" s="7"/>
      <c r="W2399" s="7"/>
      <c r="X2399" s="7"/>
      <c r="Y2399" s="7"/>
      <c r="Z2399" s="7"/>
      <c r="AA2399" s="7"/>
      <c r="AB2399" s="7"/>
      <c r="AC2399" s="7"/>
      <c r="AD2399" s="7"/>
      <c r="AE2399" s="7"/>
      <c r="AF2399" s="7"/>
      <c r="AG2399" s="7"/>
      <c r="AH2399" s="7"/>
      <c r="AI2399" s="7"/>
      <c r="AJ2399" s="7"/>
    </row>
    <row r="2400" spans="1:36" x14ac:dyDescent="0.25">
      <c r="A2400" s="64" t="s">
        <v>2128</v>
      </c>
      <c r="B2400" s="162" t="s">
        <v>3740</v>
      </c>
      <c r="C2400" s="95" t="s">
        <v>3741</v>
      </c>
      <c r="D2400" s="63">
        <f>E2400*$E$58</f>
        <v>712.25</v>
      </c>
      <c r="E2400" s="197">
        <v>7</v>
      </c>
      <c r="F2400" s="178"/>
      <c r="G2400" s="52"/>
      <c r="H2400" s="67"/>
      <c r="I2400" s="68">
        <f t="shared" si="303"/>
        <v>0</v>
      </c>
      <c r="J2400" s="11"/>
    </row>
    <row r="2401" spans="1:36" s="81" customFormat="1" x14ac:dyDescent="0.25">
      <c r="A2401" s="64" t="s">
        <v>2128</v>
      </c>
      <c r="B2401" s="162" t="s">
        <v>3742</v>
      </c>
      <c r="C2401" s="95" t="s">
        <v>3743</v>
      </c>
      <c r="D2401" s="63">
        <f>E2401*$E$58</f>
        <v>203.5</v>
      </c>
      <c r="E2401" s="197">
        <v>2</v>
      </c>
      <c r="F2401" s="178"/>
      <c r="G2401" s="52"/>
      <c r="H2401" s="67"/>
      <c r="I2401" s="68">
        <f t="shared" si="303"/>
        <v>0</v>
      </c>
      <c r="J2401" s="11"/>
      <c r="K2401" s="9"/>
      <c r="L2401" s="7"/>
      <c r="M2401" s="7"/>
      <c r="N2401" s="7"/>
      <c r="O2401" s="7"/>
      <c r="P2401" s="7"/>
      <c r="Q2401" s="7"/>
      <c r="R2401" s="7"/>
      <c r="S2401" s="7"/>
      <c r="T2401" s="7"/>
      <c r="U2401" s="7"/>
      <c r="V2401" s="7"/>
      <c r="W2401" s="7"/>
      <c r="X2401" s="7"/>
      <c r="Y2401" s="7"/>
      <c r="Z2401" s="7"/>
      <c r="AA2401" s="7"/>
      <c r="AB2401" s="7"/>
      <c r="AC2401" s="7"/>
      <c r="AD2401" s="7"/>
      <c r="AE2401" s="7"/>
      <c r="AF2401" s="7"/>
      <c r="AG2401" s="7"/>
      <c r="AH2401" s="7"/>
      <c r="AI2401" s="7"/>
      <c r="AJ2401" s="7"/>
    </row>
    <row r="2402" spans="1:36" s="81" customFormat="1" x14ac:dyDescent="0.25">
      <c r="A2402" s="56" t="s">
        <v>2128</v>
      </c>
      <c r="B2402" s="159" t="s">
        <v>3744</v>
      </c>
      <c r="C2402" s="78" t="s">
        <v>3745</v>
      </c>
      <c r="D2402" s="261">
        <f>E2402*E58</f>
        <v>24420</v>
      </c>
      <c r="E2402" s="166">
        <v>240</v>
      </c>
      <c r="F2402" s="167"/>
      <c r="G2402" s="59"/>
      <c r="H2402" s="60"/>
      <c r="I2402" s="61">
        <f t="shared" si="303"/>
        <v>0</v>
      </c>
      <c r="J2402" s="11"/>
      <c r="K2402" s="9"/>
      <c r="L2402" s="7"/>
      <c r="M2402" s="7"/>
      <c r="N2402" s="7"/>
      <c r="O2402" s="7"/>
      <c r="P2402" s="7"/>
      <c r="Q2402" s="7"/>
      <c r="R2402" s="7"/>
      <c r="S2402" s="7"/>
      <c r="T2402" s="7"/>
      <c r="U2402" s="7"/>
      <c r="V2402" s="7"/>
      <c r="W2402" s="7"/>
      <c r="X2402" s="7"/>
      <c r="Y2402" s="7"/>
      <c r="Z2402" s="7"/>
      <c r="AA2402" s="7"/>
      <c r="AB2402" s="7"/>
      <c r="AC2402" s="7"/>
      <c r="AD2402" s="7"/>
      <c r="AE2402" s="7"/>
      <c r="AF2402" s="7"/>
      <c r="AG2402" s="7"/>
      <c r="AH2402" s="7"/>
      <c r="AI2402" s="7"/>
      <c r="AJ2402" s="7"/>
    </row>
    <row r="2403" spans="1:36" x14ac:dyDescent="0.25">
      <c r="A2403" s="64" t="s">
        <v>2128</v>
      </c>
      <c r="B2403" s="162" t="s">
        <v>3746</v>
      </c>
      <c r="C2403" s="79" t="s">
        <v>3747</v>
      </c>
      <c r="D2403" s="196">
        <f>E2403*E58</f>
        <v>1322.75</v>
      </c>
      <c r="E2403" s="157">
        <v>13</v>
      </c>
      <c r="F2403" s="158"/>
      <c r="G2403" s="52"/>
      <c r="H2403" s="67"/>
      <c r="I2403" s="68">
        <f t="shared" si="303"/>
        <v>0</v>
      </c>
      <c r="J2403" s="11"/>
    </row>
    <row r="2404" spans="1:36" s="81" customFormat="1" x14ac:dyDescent="0.25">
      <c r="A2404" s="55" t="s">
        <v>2128</v>
      </c>
      <c r="B2404" s="159" t="s">
        <v>3748</v>
      </c>
      <c r="C2404" s="78" t="s">
        <v>3749</v>
      </c>
      <c r="D2404" s="261">
        <f>E2404*E58</f>
        <v>1322.75</v>
      </c>
      <c r="E2404" s="161">
        <v>13</v>
      </c>
      <c r="F2404" s="18"/>
      <c r="G2404" s="59"/>
      <c r="H2404" s="60"/>
      <c r="I2404" s="61">
        <f t="shared" si="303"/>
        <v>0</v>
      </c>
      <c r="J2404" s="11"/>
      <c r="K2404" s="9"/>
      <c r="L2404" s="7"/>
      <c r="M2404" s="7"/>
      <c r="N2404" s="7"/>
      <c r="O2404" s="7"/>
      <c r="P2404" s="7"/>
      <c r="Q2404" s="7"/>
      <c r="R2404" s="7"/>
      <c r="S2404" s="7"/>
      <c r="T2404" s="7"/>
      <c r="U2404" s="7"/>
      <c r="V2404" s="7"/>
      <c r="W2404" s="7"/>
      <c r="X2404" s="7"/>
      <c r="Y2404" s="7"/>
      <c r="Z2404" s="7"/>
      <c r="AA2404" s="7"/>
      <c r="AB2404" s="7"/>
      <c r="AC2404" s="7"/>
      <c r="AD2404" s="7"/>
      <c r="AE2404" s="7"/>
      <c r="AF2404" s="7"/>
      <c r="AG2404" s="7"/>
      <c r="AH2404" s="7"/>
      <c r="AI2404" s="7"/>
      <c r="AJ2404" s="7"/>
    </row>
    <row r="2405" spans="1:36" x14ac:dyDescent="0.25">
      <c r="A2405" s="55" t="s">
        <v>2128</v>
      </c>
      <c r="B2405" s="159" t="s">
        <v>3750</v>
      </c>
      <c r="C2405" s="78" t="s">
        <v>3751</v>
      </c>
      <c r="D2405" s="261">
        <f>E2405*E58</f>
        <v>16280</v>
      </c>
      <c r="E2405" s="161">
        <v>160</v>
      </c>
      <c r="F2405" s="18"/>
      <c r="G2405" s="59"/>
      <c r="H2405" s="60"/>
      <c r="I2405" s="61">
        <f t="shared" si="303"/>
        <v>0</v>
      </c>
      <c r="J2405" s="11"/>
    </row>
    <row r="2406" spans="1:36" s="81" customFormat="1" x14ac:dyDescent="0.25">
      <c r="A2406" s="64" t="s">
        <v>2128</v>
      </c>
      <c r="B2406" s="162" t="s">
        <v>3752</v>
      </c>
      <c r="C2406" s="79" t="s">
        <v>3753</v>
      </c>
      <c r="D2406" s="196">
        <f>E2406*E58</f>
        <v>3154.25</v>
      </c>
      <c r="E2406" s="157">
        <v>31</v>
      </c>
      <c r="F2406" s="158"/>
      <c r="G2406" s="52"/>
      <c r="H2406" s="67"/>
      <c r="I2406" s="68">
        <f t="shared" si="303"/>
        <v>0</v>
      </c>
      <c r="J2406" s="11"/>
      <c r="K2406" s="9"/>
      <c r="L2406" s="7"/>
      <c r="M2406" s="7"/>
      <c r="N2406" s="7"/>
      <c r="O2406" s="7"/>
      <c r="P2406" s="7"/>
      <c r="Q2406" s="7"/>
      <c r="R2406" s="7"/>
      <c r="S2406" s="7"/>
      <c r="T2406" s="7"/>
      <c r="U2406" s="7"/>
      <c r="V2406" s="7"/>
      <c r="W2406" s="7"/>
      <c r="X2406" s="7"/>
      <c r="Y2406" s="7"/>
      <c r="Z2406" s="7"/>
      <c r="AA2406" s="7"/>
      <c r="AB2406" s="7"/>
      <c r="AC2406" s="7"/>
      <c r="AD2406" s="7"/>
      <c r="AE2406" s="7"/>
      <c r="AF2406" s="7"/>
      <c r="AG2406" s="7"/>
      <c r="AH2406" s="7"/>
      <c r="AI2406" s="7"/>
      <c r="AJ2406" s="7"/>
    </row>
    <row r="2407" spans="1:36" s="81" customFormat="1" x14ac:dyDescent="0.25">
      <c r="A2407" s="55" t="s">
        <v>2128</v>
      </c>
      <c r="B2407" s="159" t="s">
        <v>3754</v>
      </c>
      <c r="C2407" s="78" t="s">
        <v>3755</v>
      </c>
      <c r="D2407" s="261">
        <f>E2407*E58</f>
        <v>3154.25</v>
      </c>
      <c r="E2407" s="161">
        <v>31</v>
      </c>
      <c r="F2407" s="18"/>
      <c r="G2407" s="59"/>
      <c r="H2407" s="60"/>
      <c r="I2407" s="61">
        <f t="shared" si="303"/>
        <v>0</v>
      </c>
      <c r="J2407" s="11"/>
      <c r="K2407" s="9"/>
      <c r="L2407" s="7"/>
      <c r="M2407" s="7"/>
      <c r="N2407" s="7"/>
      <c r="O2407" s="7"/>
      <c r="P2407" s="7"/>
      <c r="Q2407" s="7"/>
      <c r="R2407" s="7"/>
      <c r="S2407" s="7"/>
      <c r="T2407" s="7"/>
      <c r="U2407" s="7"/>
      <c r="V2407" s="7"/>
      <c r="W2407" s="7"/>
      <c r="X2407" s="7"/>
      <c r="Y2407" s="7"/>
      <c r="Z2407" s="7"/>
      <c r="AA2407" s="7"/>
      <c r="AB2407" s="7"/>
      <c r="AC2407" s="7"/>
      <c r="AD2407" s="7"/>
      <c r="AE2407" s="7"/>
      <c r="AF2407" s="7"/>
      <c r="AG2407" s="7"/>
      <c r="AH2407" s="7"/>
      <c r="AI2407" s="7"/>
      <c r="AJ2407" s="7"/>
    </row>
    <row r="2408" spans="1:36" s="81" customFormat="1" x14ac:dyDescent="0.25">
      <c r="A2408" s="64" t="s">
        <v>2128</v>
      </c>
      <c r="B2408" s="162" t="s">
        <v>3756</v>
      </c>
      <c r="C2408" s="79" t="s">
        <v>3757</v>
      </c>
      <c r="D2408" s="196">
        <f>E2408*E58</f>
        <v>3154.25</v>
      </c>
      <c r="E2408" s="157">
        <v>31</v>
      </c>
      <c r="F2408" s="158"/>
      <c r="G2408" s="52"/>
      <c r="H2408" s="67"/>
      <c r="I2408" s="68">
        <f t="shared" si="303"/>
        <v>0</v>
      </c>
      <c r="J2408" s="11"/>
      <c r="K2408" s="9"/>
      <c r="L2408" s="7"/>
      <c r="M2408" s="7"/>
      <c r="N2408" s="7"/>
      <c r="O2408" s="7"/>
      <c r="P2408" s="7"/>
      <c r="Q2408" s="7"/>
      <c r="R2408" s="7"/>
      <c r="S2408" s="7"/>
      <c r="T2408" s="7"/>
      <c r="U2408" s="7"/>
      <c r="V2408" s="7"/>
      <c r="W2408" s="7"/>
      <c r="X2408" s="7"/>
      <c r="Y2408" s="7"/>
      <c r="Z2408" s="7"/>
      <c r="AA2408" s="7"/>
      <c r="AB2408" s="7"/>
      <c r="AC2408" s="7"/>
      <c r="AD2408" s="7"/>
      <c r="AE2408" s="7"/>
      <c r="AF2408" s="7"/>
      <c r="AG2408" s="7"/>
      <c r="AH2408" s="7"/>
      <c r="AI2408" s="7"/>
      <c r="AJ2408" s="7"/>
    </row>
    <row r="2409" spans="1:36" x14ac:dyDescent="0.25">
      <c r="A2409" s="55" t="s">
        <v>2128</v>
      </c>
      <c r="B2409" s="159" t="s">
        <v>3758</v>
      </c>
      <c r="C2409" s="78" t="s">
        <v>3759</v>
      </c>
      <c r="D2409" s="261">
        <f>E2409*E58</f>
        <v>3154.25</v>
      </c>
      <c r="E2409" s="161">
        <v>31</v>
      </c>
      <c r="F2409" s="18"/>
      <c r="G2409" s="59"/>
      <c r="H2409" s="60"/>
      <c r="I2409" s="61">
        <f t="shared" si="303"/>
        <v>0</v>
      </c>
      <c r="J2409" s="11"/>
    </row>
    <row r="2410" spans="1:36" s="81" customFormat="1" x14ac:dyDescent="0.25">
      <c r="A2410" s="64" t="s">
        <v>2128</v>
      </c>
      <c r="B2410" s="162" t="s">
        <v>3760</v>
      </c>
      <c r="C2410" s="79" t="s">
        <v>3761</v>
      </c>
      <c r="D2410" s="196">
        <f>E2410*E58</f>
        <v>1475.375</v>
      </c>
      <c r="E2410" s="157">
        <v>14.5</v>
      </c>
      <c r="F2410" s="158"/>
      <c r="G2410" s="52"/>
      <c r="H2410" s="67"/>
      <c r="I2410" s="68">
        <f t="shared" si="303"/>
        <v>0</v>
      </c>
      <c r="J2410" s="11"/>
      <c r="K2410" s="9"/>
      <c r="L2410" s="7"/>
      <c r="M2410" s="7"/>
      <c r="N2410" s="7"/>
      <c r="O2410" s="7"/>
      <c r="P2410" s="7"/>
      <c r="Q2410" s="7"/>
      <c r="R2410" s="7"/>
      <c r="S2410" s="7"/>
      <c r="T2410" s="7"/>
      <c r="U2410" s="7"/>
      <c r="V2410" s="7"/>
      <c r="W2410" s="7"/>
      <c r="X2410" s="7"/>
      <c r="Y2410" s="7"/>
      <c r="Z2410" s="7"/>
      <c r="AA2410" s="7"/>
      <c r="AB2410" s="7"/>
      <c r="AC2410" s="7"/>
      <c r="AD2410" s="7"/>
      <c r="AE2410" s="7"/>
      <c r="AF2410" s="7"/>
      <c r="AG2410" s="7"/>
      <c r="AH2410" s="7"/>
      <c r="AI2410" s="7"/>
      <c r="AJ2410" s="7"/>
    </row>
    <row r="2411" spans="1:36" x14ac:dyDescent="0.25">
      <c r="A2411" s="55" t="s">
        <v>2128</v>
      </c>
      <c r="B2411" s="159" t="s">
        <v>3762</v>
      </c>
      <c r="C2411" s="78" t="s">
        <v>3763</v>
      </c>
      <c r="D2411" s="261">
        <f>E2411*E58</f>
        <v>2747.25</v>
      </c>
      <c r="E2411" s="161">
        <v>27</v>
      </c>
      <c r="F2411" s="18"/>
      <c r="G2411" s="59"/>
      <c r="H2411" s="60"/>
      <c r="I2411" s="61">
        <f t="shared" si="303"/>
        <v>0</v>
      </c>
      <c r="J2411" s="11"/>
    </row>
    <row r="2412" spans="1:36" s="81" customFormat="1" ht="26.4" x14ac:dyDescent="0.25">
      <c r="A2412" s="85" t="s">
        <v>2128</v>
      </c>
      <c r="B2412" s="172" t="s">
        <v>3764</v>
      </c>
      <c r="C2412" s="95" t="s">
        <v>3765</v>
      </c>
      <c r="D2412" s="63">
        <f>E2412*E58</f>
        <v>1373.625</v>
      </c>
      <c r="E2412" s="199">
        <v>13.5</v>
      </c>
      <c r="F2412" s="200"/>
      <c r="G2412" s="86"/>
      <c r="H2412" s="123"/>
      <c r="I2412" s="99">
        <f t="shared" si="303"/>
        <v>0</v>
      </c>
      <c r="J2412" s="11"/>
      <c r="K2412" s="9"/>
      <c r="L2412" s="7"/>
      <c r="M2412" s="7"/>
      <c r="N2412" s="7"/>
      <c r="O2412" s="7"/>
      <c r="P2412" s="7"/>
      <c r="Q2412" s="7"/>
      <c r="R2412" s="7"/>
      <c r="S2412" s="7"/>
      <c r="T2412" s="7"/>
      <c r="U2412" s="7"/>
      <c r="V2412" s="7"/>
      <c r="W2412" s="7"/>
      <c r="X2412" s="7"/>
      <c r="Y2412" s="7"/>
      <c r="Z2412" s="7"/>
      <c r="AA2412" s="7"/>
      <c r="AB2412" s="7"/>
      <c r="AC2412" s="7"/>
      <c r="AD2412" s="7"/>
      <c r="AE2412" s="7"/>
      <c r="AF2412" s="7"/>
      <c r="AG2412" s="7"/>
      <c r="AH2412" s="7"/>
      <c r="AI2412" s="7"/>
      <c r="AJ2412" s="7"/>
    </row>
    <row r="2413" spans="1:36" ht="26.4" x14ac:dyDescent="0.25">
      <c r="A2413" s="83" t="s">
        <v>2128</v>
      </c>
      <c r="B2413" s="189" t="s">
        <v>3766</v>
      </c>
      <c r="C2413" s="190" t="s">
        <v>3767</v>
      </c>
      <c r="D2413" s="69">
        <f>E2413*E58</f>
        <v>14194.125</v>
      </c>
      <c r="E2413" s="266">
        <v>139.5</v>
      </c>
      <c r="F2413" s="264"/>
      <c r="G2413" s="84"/>
      <c r="H2413" s="148"/>
      <c r="I2413" s="149">
        <f t="shared" si="303"/>
        <v>0</v>
      </c>
      <c r="J2413" s="11"/>
    </row>
    <row r="2414" spans="1:36" s="81" customFormat="1" x14ac:dyDescent="0.25">
      <c r="A2414" s="85" t="s">
        <v>2128</v>
      </c>
      <c r="B2414" s="172" t="s">
        <v>3768</v>
      </c>
      <c r="C2414" s="95" t="s">
        <v>3769</v>
      </c>
      <c r="D2414" s="63">
        <f>E2414*E58</f>
        <v>2849</v>
      </c>
      <c r="E2414" s="199">
        <v>28</v>
      </c>
      <c r="F2414" s="200"/>
      <c r="G2414" s="86"/>
      <c r="H2414" s="123"/>
      <c r="I2414" s="99">
        <f t="shared" si="303"/>
        <v>0</v>
      </c>
      <c r="J2414" s="11"/>
      <c r="K2414" s="9"/>
      <c r="L2414" s="7"/>
      <c r="M2414" s="7"/>
      <c r="N2414" s="7"/>
      <c r="O2414" s="7"/>
      <c r="P2414" s="7"/>
      <c r="Q2414" s="7"/>
      <c r="R2414" s="7"/>
      <c r="S2414" s="7"/>
      <c r="T2414" s="7"/>
      <c r="U2414" s="7"/>
      <c r="V2414" s="7"/>
      <c r="W2414" s="7"/>
      <c r="X2414" s="7"/>
      <c r="Y2414" s="7"/>
      <c r="Z2414" s="7"/>
      <c r="AA2414" s="7"/>
      <c r="AB2414" s="7"/>
      <c r="AC2414" s="7"/>
      <c r="AD2414" s="7"/>
      <c r="AE2414" s="7"/>
      <c r="AF2414" s="7"/>
      <c r="AG2414" s="7"/>
      <c r="AH2414" s="7"/>
      <c r="AI2414" s="7"/>
      <c r="AJ2414" s="7"/>
    </row>
    <row r="2415" spans="1:36" x14ac:dyDescent="0.25">
      <c r="A2415" s="83" t="s">
        <v>2128</v>
      </c>
      <c r="B2415" s="189" t="s">
        <v>3770</v>
      </c>
      <c r="C2415" s="190" t="s">
        <v>3771</v>
      </c>
      <c r="D2415" s="69">
        <f>E2415*E58</f>
        <v>1831.5</v>
      </c>
      <c r="E2415" s="266">
        <v>18</v>
      </c>
      <c r="F2415" s="264"/>
      <c r="G2415" s="84"/>
      <c r="H2415" s="148"/>
      <c r="I2415" s="149">
        <f t="shared" si="303"/>
        <v>0</v>
      </c>
      <c r="J2415" s="11"/>
    </row>
    <row r="2416" spans="1:36" s="81" customFormat="1" x14ac:dyDescent="0.25">
      <c r="A2416" s="85" t="s">
        <v>2128</v>
      </c>
      <c r="B2416" s="172" t="s">
        <v>3772</v>
      </c>
      <c r="C2416" s="95" t="s">
        <v>3773</v>
      </c>
      <c r="D2416" s="63">
        <f>E2416*E58</f>
        <v>2950.75</v>
      </c>
      <c r="E2416" s="199">
        <v>29</v>
      </c>
      <c r="F2416" s="200"/>
      <c r="G2416" s="86"/>
      <c r="H2416" s="123"/>
      <c r="I2416" s="99">
        <f t="shared" si="303"/>
        <v>0</v>
      </c>
      <c r="J2416" s="11"/>
      <c r="K2416" s="9"/>
      <c r="L2416" s="7"/>
      <c r="M2416" s="7"/>
      <c r="N2416" s="7"/>
      <c r="O2416" s="7"/>
      <c r="P2416" s="7"/>
      <c r="Q2416" s="7"/>
      <c r="R2416" s="7"/>
      <c r="S2416" s="7"/>
      <c r="T2416" s="7"/>
      <c r="U2416" s="7"/>
      <c r="V2416" s="7"/>
      <c r="W2416" s="7"/>
      <c r="X2416" s="7"/>
      <c r="Y2416" s="7"/>
      <c r="Z2416" s="7"/>
      <c r="AA2416" s="7"/>
      <c r="AB2416" s="7"/>
      <c r="AC2416" s="7"/>
      <c r="AD2416" s="7"/>
      <c r="AE2416" s="7"/>
      <c r="AF2416" s="7"/>
      <c r="AG2416" s="7"/>
      <c r="AH2416" s="7"/>
      <c r="AI2416" s="7"/>
      <c r="AJ2416" s="7"/>
    </row>
    <row r="2417" spans="1:22" s="183" customFormat="1" x14ac:dyDescent="0.25">
      <c r="A2417" s="83" t="s">
        <v>2128</v>
      </c>
      <c r="B2417" s="189" t="s">
        <v>3774</v>
      </c>
      <c r="C2417" s="190" t="s">
        <v>3775</v>
      </c>
      <c r="D2417" s="69">
        <f>E2417*E58</f>
        <v>7122.5</v>
      </c>
      <c r="E2417" s="266">
        <v>70</v>
      </c>
      <c r="F2417" s="264"/>
      <c r="G2417" s="84"/>
      <c r="H2417" s="148"/>
      <c r="I2417" s="149">
        <f t="shared" si="303"/>
        <v>0</v>
      </c>
      <c r="J2417" s="11"/>
      <c r="K2417" s="9"/>
      <c r="L2417" s="7"/>
      <c r="M2417" s="7"/>
      <c r="N2417" s="7"/>
      <c r="O2417" s="7"/>
      <c r="P2417" s="7"/>
      <c r="Q2417" s="7"/>
      <c r="R2417" s="7"/>
      <c r="S2417" s="7"/>
      <c r="T2417" s="7"/>
      <c r="U2417" s="7"/>
      <c r="V2417" s="7"/>
    </row>
    <row r="2418" spans="1:22" s="183" customFormat="1" x14ac:dyDescent="0.25">
      <c r="A2418" s="85" t="s">
        <v>2128</v>
      </c>
      <c r="B2418" s="172" t="s">
        <v>3776</v>
      </c>
      <c r="C2418" s="95" t="s">
        <v>3777</v>
      </c>
      <c r="D2418" s="63">
        <f>E2418*E58</f>
        <v>3459.5</v>
      </c>
      <c r="E2418" s="199">
        <v>34</v>
      </c>
      <c r="F2418" s="200"/>
      <c r="G2418" s="86"/>
      <c r="H2418" s="123"/>
      <c r="I2418" s="99">
        <f t="shared" si="303"/>
        <v>0</v>
      </c>
      <c r="J2418" s="11"/>
      <c r="K2418" s="9"/>
      <c r="L2418" s="7"/>
      <c r="M2418" s="7"/>
      <c r="N2418" s="7"/>
      <c r="O2418" s="7"/>
      <c r="P2418" s="7"/>
      <c r="Q2418" s="7"/>
      <c r="R2418" s="7"/>
      <c r="S2418" s="7"/>
      <c r="T2418" s="7"/>
      <c r="U2418" s="7"/>
      <c r="V2418" s="7"/>
    </row>
    <row r="2419" spans="1:22" s="183" customFormat="1" x14ac:dyDescent="0.25">
      <c r="A2419" s="127" t="s">
        <v>2128</v>
      </c>
      <c r="B2419" s="201" t="s">
        <v>3778</v>
      </c>
      <c r="C2419" s="202" t="s">
        <v>3779</v>
      </c>
      <c r="D2419" s="282">
        <f>E2419*E58</f>
        <v>8648.75</v>
      </c>
      <c r="E2419" s="204">
        <v>85</v>
      </c>
      <c r="F2419" s="205"/>
      <c r="G2419" s="87"/>
      <c r="H2419" s="206"/>
      <c r="I2419" s="207">
        <f t="shared" si="303"/>
        <v>0</v>
      </c>
      <c r="J2419" s="120"/>
      <c r="K2419" s="9"/>
      <c r="L2419" s="7"/>
      <c r="M2419" s="7"/>
      <c r="N2419" s="7"/>
      <c r="O2419" s="7"/>
      <c r="P2419" s="7"/>
      <c r="Q2419" s="7"/>
      <c r="R2419" s="7"/>
      <c r="S2419" s="7"/>
      <c r="T2419" s="7"/>
      <c r="U2419" s="7"/>
      <c r="V2419" s="7"/>
    </row>
    <row r="2420" spans="1:22" s="183" customFormat="1" x14ac:dyDescent="0.25">
      <c r="A2420" s="85" t="s">
        <v>2128</v>
      </c>
      <c r="B2420" s="172" t="s">
        <v>3780</v>
      </c>
      <c r="C2420" s="95" t="s">
        <v>3781</v>
      </c>
      <c r="D2420" s="63">
        <f>E2420*E58</f>
        <v>712.25</v>
      </c>
      <c r="E2420" s="199">
        <v>7</v>
      </c>
      <c r="F2420" s="200"/>
      <c r="G2420" s="86"/>
      <c r="H2420" s="123"/>
      <c r="I2420" s="99">
        <f t="shared" si="303"/>
        <v>0</v>
      </c>
      <c r="J2420" s="120"/>
      <c r="K2420" s="9"/>
      <c r="L2420" s="7"/>
      <c r="M2420" s="7"/>
      <c r="N2420" s="7"/>
      <c r="O2420" s="7"/>
      <c r="P2420" s="7"/>
      <c r="Q2420" s="7"/>
      <c r="R2420" s="7"/>
      <c r="S2420" s="7"/>
      <c r="T2420" s="7"/>
      <c r="U2420" s="7"/>
      <c r="V2420" s="7"/>
    </row>
    <row r="2421" spans="1:22" s="183" customFormat="1" x14ac:dyDescent="0.25">
      <c r="A2421" s="85" t="s">
        <v>2128</v>
      </c>
      <c r="B2421" s="172" t="s">
        <v>3782</v>
      </c>
      <c r="C2421" s="95" t="s">
        <v>3783</v>
      </c>
      <c r="D2421" s="63">
        <f t="shared" ref="D2421:D2443" si="304">E2421*$E$58</f>
        <v>3764.75</v>
      </c>
      <c r="E2421" s="199">
        <v>37</v>
      </c>
      <c r="F2421" s="200"/>
      <c r="G2421" s="86"/>
      <c r="H2421" s="123"/>
      <c r="I2421" s="99">
        <f t="shared" si="303"/>
        <v>0</v>
      </c>
      <c r="J2421" s="120"/>
      <c r="K2421" s="9"/>
      <c r="L2421" s="7"/>
      <c r="M2421" s="7"/>
      <c r="N2421" s="7"/>
      <c r="O2421" s="7"/>
      <c r="P2421" s="7"/>
      <c r="Q2421" s="7"/>
      <c r="R2421" s="7"/>
      <c r="S2421" s="7"/>
      <c r="T2421" s="7"/>
      <c r="U2421" s="7"/>
      <c r="V2421" s="7"/>
    </row>
    <row r="2422" spans="1:22" s="183" customFormat="1" x14ac:dyDescent="0.25">
      <c r="A2422" s="85" t="s">
        <v>2128</v>
      </c>
      <c r="B2422" s="172" t="s">
        <v>3784</v>
      </c>
      <c r="C2422" s="95" t="s">
        <v>3785</v>
      </c>
      <c r="D2422" s="63">
        <f t="shared" si="304"/>
        <v>915.75</v>
      </c>
      <c r="E2422" s="199">
        <v>9</v>
      </c>
      <c r="F2422" s="200"/>
      <c r="G2422" s="86"/>
      <c r="H2422" s="123"/>
      <c r="I2422" s="99">
        <f t="shared" ref="I2422:I2443" si="305">H2422*D2422</f>
        <v>0</v>
      </c>
      <c r="J2422" s="120"/>
      <c r="K2422" s="9"/>
      <c r="L2422" s="7"/>
      <c r="M2422" s="7"/>
      <c r="N2422" s="7"/>
      <c r="O2422" s="7"/>
      <c r="P2422" s="7"/>
      <c r="Q2422" s="7"/>
      <c r="R2422" s="7"/>
      <c r="S2422" s="7"/>
      <c r="T2422" s="7"/>
      <c r="U2422" s="7"/>
      <c r="V2422" s="7"/>
    </row>
    <row r="2423" spans="1:22" s="183" customFormat="1" x14ac:dyDescent="0.25">
      <c r="A2423" s="85" t="s">
        <v>2128</v>
      </c>
      <c r="B2423" s="172" t="s">
        <v>3786</v>
      </c>
      <c r="C2423" s="95" t="s">
        <v>3787</v>
      </c>
      <c r="D2423" s="63">
        <f t="shared" si="304"/>
        <v>915.75</v>
      </c>
      <c r="E2423" s="199">
        <v>9</v>
      </c>
      <c r="F2423" s="200"/>
      <c r="G2423" s="86"/>
      <c r="H2423" s="123"/>
      <c r="I2423" s="99">
        <f t="shared" si="305"/>
        <v>0</v>
      </c>
      <c r="J2423" s="120"/>
      <c r="K2423" s="9"/>
      <c r="L2423" s="7"/>
      <c r="M2423" s="7"/>
      <c r="N2423" s="7"/>
      <c r="O2423" s="7"/>
      <c r="P2423" s="7"/>
      <c r="Q2423" s="7"/>
      <c r="R2423" s="7"/>
      <c r="S2423" s="7"/>
      <c r="T2423" s="7"/>
      <c r="U2423" s="7"/>
      <c r="V2423" s="7"/>
    </row>
    <row r="2424" spans="1:22" s="183" customFormat="1" x14ac:dyDescent="0.25">
      <c r="A2424" s="85" t="s">
        <v>2128</v>
      </c>
      <c r="B2424" s="172" t="s">
        <v>3788</v>
      </c>
      <c r="C2424" s="95" t="s">
        <v>3789</v>
      </c>
      <c r="D2424" s="63">
        <f t="shared" si="304"/>
        <v>9157.5</v>
      </c>
      <c r="E2424" s="199">
        <v>90</v>
      </c>
      <c r="F2424" s="200"/>
      <c r="G2424" s="86"/>
      <c r="H2424" s="123"/>
      <c r="I2424" s="99">
        <f t="shared" si="305"/>
        <v>0</v>
      </c>
      <c r="J2424" s="77"/>
      <c r="K2424" s="9"/>
      <c r="L2424" s="7"/>
      <c r="M2424" s="7"/>
      <c r="N2424" s="7"/>
      <c r="O2424" s="7"/>
      <c r="P2424" s="7"/>
      <c r="Q2424" s="7"/>
      <c r="R2424" s="7"/>
      <c r="S2424" s="7"/>
      <c r="T2424" s="7"/>
      <c r="U2424" s="7"/>
      <c r="V2424" s="7"/>
    </row>
    <row r="2425" spans="1:22" s="183" customFormat="1" x14ac:dyDescent="0.25">
      <c r="A2425" s="85" t="s">
        <v>2128</v>
      </c>
      <c r="B2425" s="201" t="s">
        <v>3790</v>
      </c>
      <c r="C2425" s="95" t="s">
        <v>3791</v>
      </c>
      <c r="D2425" s="63">
        <f t="shared" si="304"/>
        <v>16280</v>
      </c>
      <c r="E2425" s="199">
        <v>160</v>
      </c>
      <c r="F2425" s="200"/>
      <c r="G2425" s="86"/>
      <c r="H2425" s="123"/>
      <c r="I2425" s="99">
        <f t="shared" si="305"/>
        <v>0</v>
      </c>
      <c r="J2425" s="77"/>
      <c r="K2425" s="9"/>
      <c r="L2425" s="7"/>
      <c r="M2425" s="7"/>
      <c r="N2425" s="7"/>
      <c r="O2425" s="7"/>
      <c r="P2425" s="7"/>
      <c r="Q2425" s="7"/>
      <c r="R2425" s="7"/>
      <c r="S2425" s="7"/>
      <c r="T2425" s="7"/>
      <c r="U2425" s="7"/>
      <c r="V2425" s="7"/>
    </row>
    <row r="2426" spans="1:22" s="183" customFormat="1" x14ac:dyDescent="0.25">
      <c r="A2426" s="379" t="s">
        <v>2128</v>
      </c>
      <c r="B2426" s="380" t="s">
        <v>3792</v>
      </c>
      <c r="C2426" s="102" t="s">
        <v>3793</v>
      </c>
      <c r="D2426" s="73">
        <f t="shared" si="304"/>
        <v>1119.25</v>
      </c>
      <c r="E2426" s="378">
        <v>11</v>
      </c>
      <c r="F2426" s="381"/>
      <c r="G2426" s="588"/>
      <c r="H2426" s="382"/>
      <c r="I2426" s="383">
        <f t="shared" si="305"/>
        <v>0</v>
      </c>
      <c r="J2426" s="77"/>
      <c r="K2426" s="9"/>
      <c r="L2426" s="7"/>
      <c r="M2426" s="7"/>
      <c r="N2426" s="7"/>
      <c r="O2426" s="7"/>
      <c r="P2426" s="7"/>
      <c r="Q2426" s="7"/>
      <c r="R2426" s="7"/>
      <c r="S2426" s="7"/>
      <c r="T2426" s="7"/>
      <c r="U2426" s="7"/>
      <c r="V2426" s="7"/>
    </row>
    <row r="2427" spans="1:22" s="183" customFormat="1" x14ac:dyDescent="0.25">
      <c r="A2427" s="379" t="s">
        <v>2128</v>
      </c>
      <c r="B2427" s="380" t="s">
        <v>3794</v>
      </c>
      <c r="C2427" s="102" t="s">
        <v>3795</v>
      </c>
      <c r="D2427" s="73">
        <f t="shared" si="304"/>
        <v>2442</v>
      </c>
      <c r="E2427" s="378">
        <v>24</v>
      </c>
      <c r="F2427" s="381"/>
      <c r="G2427" s="588"/>
      <c r="H2427" s="382"/>
      <c r="I2427" s="383">
        <f t="shared" si="305"/>
        <v>0</v>
      </c>
      <c r="J2427" s="77" t="s">
        <v>3798</v>
      </c>
      <c r="K2427" s="9"/>
      <c r="L2427" s="7"/>
      <c r="M2427" s="7"/>
      <c r="N2427" s="7"/>
      <c r="O2427" s="7"/>
      <c r="P2427" s="7"/>
      <c r="Q2427" s="7"/>
      <c r="R2427" s="7"/>
      <c r="S2427" s="7"/>
      <c r="T2427" s="7"/>
      <c r="U2427" s="7"/>
      <c r="V2427" s="7"/>
    </row>
    <row r="2428" spans="1:22" s="183" customFormat="1" ht="22.5" customHeight="1" x14ac:dyDescent="0.25">
      <c r="A2428" s="379" t="s">
        <v>2128</v>
      </c>
      <c r="B2428" s="380" t="s">
        <v>3796</v>
      </c>
      <c r="C2428" s="102" t="s">
        <v>3797</v>
      </c>
      <c r="D2428" s="73">
        <f t="shared" si="304"/>
        <v>12718.75</v>
      </c>
      <c r="E2428" s="378">
        <v>125</v>
      </c>
      <c r="F2428" s="381"/>
      <c r="G2428" s="588"/>
      <c r="H2428" s="382"/>
      <c r="I2428" s="383">
        <f t="shared" si="305"/>
        <v>0</v>
      </c>
      <c r="J2428" s="77"/>
      <c r="K2428" s="9"/>
      <c r="L2428" s="7"/>
      <c r="M2428" s="7"/>
      <c r="N2428" s="7"/>
      <c r="O2428" s="7"/>
      <c r="P2428" s="7"/>
      <c r="Q2428" s="7"/>
      <c r="R2428" s="7"/>
      <c r="S2428" s="7"/>
      <c r="T2428" s="7"/>
      <c r="U2428" s="7"/>
      <c r="V2428" s="7"/>
    </row>
    <row r="2429" spans="1:22" s="183" customFormat="1" ht="26.4" x14ac:dyDescent="0.25">
      <c r="A2429" s="379" t="s">
        <v>2128</v>
      </c>
      <c r="B2429" s="380" t="s">
        <v>3799</v>
      </c>
      <c r="C2429" s="102" t="s">
        <v>3800</v>
      </c>
      <c r="D2429" s="73">
        <f t="shared" si="304"/>
        <v>2442</v>
      </c>
      <c r="E2429" s="378">
        <v>24</v>
      </c>
      <c r="F2429" s="381"/>
      <c r="G2429" s="588"/>
      <c r="H2429" s="382"/>
      <c r="I2429" s="383">
        <f t="shared" si="305"/>
        <v>0</v>
      </c>
      <c r="J2429" s="105"/>
      <c r="K2429" s="9"/>
      <c r="L2429" s="7"/>
      <c r="M2429" s="7"/>
      <c r="N2429" s="7"/>
      <c r="O2429" s="7"/>
      <c r="P2429" s="7"/>
      <c r="Q2429" s="7"/>
      <c r="R2429" s="7"/>
      <c r="S2429" s="7"/>
      <c r="T2429" s="7"/>
      <c r="U2429" s="7"/>
      <c r="V2429" s="7"/>
    </row>
    <row r="2430" spans="1:22" s="183" customFormat="1" x14ac:dyDescent="0.25">
      <c r="A2430" s="379" t="s">
        <v>2128</v>
      </c>
      <c r="B2430" s="380" t="s">
        <v>3801</v>
      </c>
      <c r="C2430" s="102" t="s">
        <v>3802</v>
      </c>
      <c r="D2430" s="73">
        <f t="shared" si="304"/>
        <v>2442</v>
      </c>
      <c r="E2430" s="378">
        <v>24</v>
      </c>
      <c r="F2430" s="381"/>
      <c r="G2430" s="588"/>
      <c r="H2430" s="382"/>
      <c r="I2430" s="383">
        <f t="shared" si="305"/>
        <v>0</v>
      </c>
      <c r="J2430" s="11"/>
      <c r="K2430" s="9"/>
      <c r="L2430" s="7"/>
      <c r="M2430" s="7"/>
      <c r="N2430" s="7"/>
      <c r="O2430" s="7"/>
      <c r="P2430" s="7"/>
      <c r="Q2430" s="7"/>
      <c r="R2430" s="7"/>
      <c r="S2430" s="7"/>
      <c r="T2430" s="7"/>
      <c r="U2430" s="7"/>
      <c r="V2430" s="7"/>
    </row>
    <row r="2431" spans="1:22" s="183" customFormat="1" x14ac:dyDescent="0.25">
      <c r="A2431" s="379" t="s">
        <v>2128</v>
      </c>
      <c r="B2431" s="380" t="s">
        <v>3803</v>
      </c>
      <c r="C2431" s="102" t="s">
        <v>3804</v>
      </c>
      <c r="D2431" s="73">
        <f t="shared" si="304"/>
        <v>2442</v>
      </c>
      <c r="E2431" s="378">
        <v>24</v>
      </c>
      <c r="F2431" s="381"/>
      <c r="G2431" s="588"/>
      <c r="H2431" s="382"/>
      <c r="I2431" s="383">
        <f t="shared" si="305"/>
        <v>0</v>
      </c>
      <c r="J2431" s="11"/>
      <c r="K2431" s="9"/>
      <c r="L2431" s="7"/>
      <c r="M2431" s="7"/>
      <c r="N2431" s="7"/>
      <c r="O2431" s="7"/>
      <c r="P2431" s="7"/>
      <c r="Q2431" s="7"/>
      <c r="R2431" s="7"/>
      <c r="S2431" s="7"/>
      <c r="T2431" s="7"/>
      <c r="U2431" s="7"/>
      <c r="V2431" s="7"/>
    </row>
    <row r="2432" spans="1:22" s="183" customFormat="1" ht="26.4" x14ac:dyDescent="0.25">
      <c r="A2432" s="85" t="s">
        <v>2128</v>
      </c>
      <c r="B2432" s="702" t="s">
        <v>3805</v>
      </c>
      <c r="C2432" s="95" t="s">
        <v>3806</v>
      </c>
      <c r="D2432" s="63">
        <f t="shared" si="304"/>
        <v>2136.75</v>
      </c>
      <c r="E2432" s="199">
        <v>21</v>
      </c>
      <c r="F2432" s="200"/>
      <c r="G2432" s="86"/>
      <c r="H2432" s="123"/>
      <c r="I2432" s="99">
        <f t="shared" si="305"/>
        <v>0</v>
      </c>
      <c r="J2432" s="11"/>
      <c r="K2432" s="9"/>
      <c r="L2432" s="7"/>
      <c r="M2432" s="7"/>
      <c r="N2432" s="7"/>
      <c r="O2432" s="7"/>
      <c r="P2432" s="7"/>
      <c r="Q2432" s="7"/>
      <c r="R2432" s="7"/>
      <c r="S2432" s="7"/>
      <c r="T2432" s="7"/>
      <c r="U2432" s="7"/>
      <c r="V2432" s="7"/>
    </row>
    <row r="2433" spans="1:36" s="183" customFormat="1" ht="26.4" x14ac:dyDescent="0.25">
      <c r="A2433" s="85" t="s">
        <v>2128</v>
      </c>
      <c r="B2433" s="702" t="s">
        <v>3807</v>
      </c>
      <c r="C2433" s="95" t="s">
        <v>3808</v>
      </c>
      <c r="D2433" s="63">
        <f t="shared" si="304"/>
        <v>21876.25</v>
      </c>
      <c r="E2433" s="199">
        <v>215</v>
      </c>
      <c r="F2433" s="200"/>
      <c r="G2433" s="86"/>
      <c r="H2433" s="123"/>
      <c r="I2433" s="99">
        <f t="shared" si="305"/>
        <v>0</v>
      </c>
      <c r="J2433" s="11"/>
      <c r="K2433" s="9"/>
      <c r="L2433" s="7"/>
      <c r="M2433" s="7"/>
      <c r="N2433" s="7"/>
      <c r="O2433" s="7"/>
      <c r="P2433" s="7"/>
      <c r="Q2433" s="7"/>
      <c r="R2433" s="7"/>
      <c r="S2433" s="7"/>
      <c r="T2433" s="7"/>
      <c r="U2433" s="7"/>
      <c r="V2433" s="7"/>
    </row>
    <row r="2434" spans="1:36" s="183" customFormat="1" ht="26.4" x14ac:dyDescent="0.25">
      <c r="A2434" s="85" t="s">
        <v>2128</v>
      </c>
      <c r="B2434" s="702" t="s">
        <v>3809</v>
      </c>
      <c r="C2434" s="95" t="s">
        <v>3810</v>
      </c>
      <c r="D2434" s="63">
        <f t="shared" si="304"/>
        <v>3256</v>
      </c>
      <c r="E2434" s="199">
        <v>32</v>
      </c>
      <c r="F2434" s="200"/>
      <c r="G2434" s="86"/>
      <c r="H2434" s="123"/>
      <c r="I2434" s="99">
        <f t="shared" si="305"/>
        <v>0</v>
      </c>
      <c r="J2434" s="11"/>
      <c r="K2434" s="9"/>
      <c r="L2434" s="7"/>
      <c r="M2434" s="7"/>
      <c r="N2434" s="7"/>
      <c r="O2434" s="7"/>
      <c r="P2434" s="7"/>
      <c r="Q2434" s="7"/>
      <c r="R2434" s="7"/>
      <c r="S2434" s="7"/>
      <c r="T2434" s="7"/>
      <c r="U2434" s="7"/>
      <c r="V2434" s="7"/>
    </row>
    <row r="2435" spans="1:36" ht="26.4" x14ac:dyDescent="0.25">
      <c r="A2435" s="85" t="s">
        <v>2128</v>
      </c>
      <c r="B2435" s="702" t="s">
        <v>3811</v>
      </c>
      <c r="C2435" s="95" t="s">
        <v>3812</v>
      </c>
      <c r="D2435" s="63">
        <f t="shared" si="304"/>
        <v>3256</v>
      </c>
      <c r="E2435" s="199">
        <v>32</v>
      </c>
      <c r="F2435" s="200"/>
      <c r="G2435" s="86"/>
      <c r="H2435" s="123"/>
      <c r="I2435" s="99">
        <f t="shared" si="305"/>
        <v>0</v>
      </c>
      <c r="J2435" s="11"/>
    </row>
    <row r="2436" spans="1:36" x14ac:dyDescent="0.25">
      <c r="A2436" s="85" t="s">
        <v>2128</v>
      </c>
      <c r="B2436" s="702" t="s">
        <v>3813</v>
      </c>
      <c r="C2436" s="95" t="s">
        <v>3814</v>
      </c>
      <c r="D2436" s="63">
        <f t="shared" si="304"/>
        <v>3256</v>
      </c>
      <c r="E2436" s="199">
        <v>32</v>
      </c>
      <c r="F2436" s="200"/>
      <c r="G2436" s="86"/>
      <c r="H2436" s="123"/>
      <c r="I2436" s="99">
        <f t="shared" si="305"/>
        <v>0</v>
      </c>
      <c r="J2436" s="11"/>
    </row>
    <row r="2437" spans="1:36" x14ac:dyDescent="0.25">
      <c r="A2437" s="127" t="s">
        <v>2128</v>
      </c>
      <c r="B2437" s="201" t="s">
        <v>3815</v>
      </c>
      <c r="C2437" s="202" t="s">
        <v>3816</v>
      </c>
      <c r="D2437" s="282">
        <f t="shared" si="304"/>
        <v>3256</v>
      </c>
      <c r="E2437" s="204">
        <v>32</v>
      </c>
      <c r="F2437" s="205"/>
      <c r="G2437" s="87"/>
      <c r="H2437" s="206"/>
      <c r="I2437" s="207">
        <f t="shared" si="305"/>
        <v>0</v>
      </c>
      <c r="J2437" s="11"/>
    </row>
    <row r="2438" spans="1:36" ht="26.4" x14ac:dyDescent="0.25">
      <c r="A2438" s="85" t="s">
        <v>2128</v>
      </c>
      <c r="B2438" s="172" t="s">
        <v>3817</v>
      </c>
      <c r="C2438" s="95" t="s">
        <v>3818</v>
      </c>
      <c r="D2438" s="63">
        <f t="shared" si="304"/>
        <v>2442</v>
      </c>
      <c r="E2438" s="199">
        <v>24</v>
      </c>
      <c r="F2438" s="200"/>
      <c r="G2438" s="86"/>
      <c r="H2438" s="123"/>
      <c r="I2438" s="99">
        <f t="shared" si="305"/>
        <v>0</v>
      </c>
      <c r="J2438" s="11"/>
    </row>
    <row r="2439" spans="1:36" x14ac:dyDescent="0.25">
      <c r="A2439" s="127" t="s">
        <v>2128</v>
      </c>
      <c r="B2439" s="201" t="s">
        <v>3819</v>
      </c>
      <c r="C2439" s="202" t="s">
        <v>3820</v>
      </c>
      <c r="D2439" s="282">
        <f t="shared" si="304"/>
        <v>2442</v>
      </c>
      <c r="E2439" s="204">
        <v>24</v>
      </c>
      <c r="F2439" s="205"/>
      <c r="G2439" s="87"/>
      <c r="H2439" s="206"/>
      <c r="I2439" s="207">
        <f t="shared" si="305"/>
        <v>0</v>
      </c>
      <c r="J2439" s="11"/>
    </row>
    <row r="2440" spans="1:36" ht="26.4" x14ac:dyDescent="0.25">
      <c r="A2440" s="127" t="s">
        <v>2128</v>
      </c>
      <c r="B2440" s="201" t="s">
        <v>3821</v>
      </c>
      <c r="C2440" s="202" t="s">
        <v>3822</v>
      </c>
      <c r="D2440" s="282">
        <f t="shared" si="304"/>
        <v>1526.25</v>
      </c>
      <c r="E2440" s="204">
        <v>15</v>
      </c>
      <c r="F2440" s="205"/>
      <c r="G2440" s="87"/>
      <c r="H2440" s="206"/>
      <c r="I2440" s="207">
        <f t="shared" si="305"/>
        <v>0</v>
      </c>
      <c r="J2440" s="11"/>
    </row>
    <row r="2441" spans="1:36" ht="26.4" x14ac:dyDescent="0.25">
      <c r="A2441" s="127" t="s">
        <v>2128</v>
      </c>
      <c r="B2441" s="201" t="s">
        <v>3823</v>
      </c>
      <c r="C2441" s="202" t="s">
        <v>3824</v>
      </c>
      <c r="D2441" s="282">
        <f t="shared" si="304"/>
        <v>1526.25</v>
      </c>
      <c r="E2441" s="204">
        <v>15</v>
      </c>
      <c r="F2441" s="205"/>
      <c r="G2441" s="87"/>
      <c r="H2441" s="206"/>
      <c r="I2441" s="207">
        <f t="shared" si="305"/>
        <v>0</v>
      </c>
      <c r="J2441" s="11"/>
    </row>
    <row r="2442" spans="1:36" x14ac:dyDescent="0.25">
      <c r="A2442" s="85" t="s">
        <v>2128</v>
      </c>
      <c r="B2442" s="172" t="s">
        <v>3825</v>
      </c>
      <c r="C2442" s="95" t="s">
        <v>3826</v>
      </c>
      <c r="D2442" s="63">
        <f t="shared" si="304"/>
        <v>45787.5</v>
      </c>
      <c r="E2442" s="199">
        <v>450</v>
      </c>
      <c r="F2442" s="200"/>
      <c r="G2442" s="86"/>
      <c r="H2442" s="123"/>
      <c r="I2442" s="99">
        <f t="shared" si="305"/>
        <v>0</v>
      </c>
      <c r="J2442" s="11"/>
    </row>
    <row r="2443" spans="1:36" x14ac:dyDescent="0.25">
      <c r="A2443" s="85" t="s">
        <v>2128</v>
      </c>
      <c r="B2443" s="172" t="s">
        <v>3827</v>
      </c>
      <c r="C2443" s="95" t="s">
        <v>3826</v>
      </c>
      <c r="D2443" s="63">
        <f t="shared" si="304"/>
        <v>40700</v>
      </c>
      <c r="E2443" s="199">
        <v>400</v>
      </c>
      <c r="F2443" s="200"/>
      <c r="G2443" s="86"/>
      <c r="H2443" s="123"/>
      <c r="I2443" s="99">
        <f t="shared" si="305"/>
        <v>0</v>
      </c>
      <c r="J2443" s="11"/>
    </row>
    <row r="2444" spans="1:36" s="81" customFormat="1" ht="15.6" x14ac:dyDescent="0.25">
      <c r="A2444" s="779" t="s">
        <v>3828</v>
      </c>
      <c r="B2444" s="779"/>
      <c r="C2444" s="779"/>
      <c r="D2444" s="779"/>
      <c r="E2444" s="779"/>
      <c r="F2444" s="779"/>
      <c r="G2444" s="779"/>
      <c r="H2444" s="779"/>
      <c r="I2444" s="779"/>
      <c r="J2444" s="11"/>
      <c r="K2444" s="9"/>
      <c r="L2444" s="7"/>
      <c r="M2444" s="7"/>
      <c r="N2444" s="7"/>
      <c r="O2444" s="7"/>
      <c r="P2444" s="7"/>
      <c r="Q2444" s="7"/>
      <c r="R2444" s="7"/>
      <c r="S2444" s="7"/>
      <c r="T2444" s="7"/>
      <c r="U2444" s="7"/>
      <c r="V2444" s="7"/>
      <c r="W2444" s="7"/>
      <c r="X2444" s="7"/>
      <c r="Y2444" s="7"/>
      <c r="Z2444" s="7"/>
      <c r="AA2444" s="7"/>
      <c r="AB2444" s="7"/>
      <c r="AC2444" s="7"/>
      <c r="AD2444" s="7"/>
      <c r="AE2444" s="7"/>
      <c r="AF2444" s="7"/>
      <c r="AG2444" s="7"/>
      <c r="AH2444" s="7"/>
      <c r="AI2444" s="7"/>
      <c r="AJ2444" s="7"/>
    </row>
    <row r="2445" spans="1:36" s="81" customFormat="1" x14ac:dyDescent="0.25">
      <c r="A2445" s="589" t="s">
        <v>17</v>
      </c>
      <c r="B2445" s="393" t="s">
        <v>122</v>
      </c>
      <c r="C2445" s="590" t="s">
        <v>3829</v>
      </c>
      <c r="D2445" s="591">
        <f>E2445*E58</f>
        <v>35.612499999999997</v>
      </c>
      <c r="E2445" s="592">
        <v>0.35</v>
      </c>
      <c r="F2445" s="593"/>
      <c r="G2445" s="594"/>
      <c r="H2445" s="595"/>
      <c r="I2445" s="596">
        <f t="shared" ref="I2445:I2477" si="306">H2445*D2445</f>
        <v>0</v>
      </c>
      <c r="J2445" s="11"/>
      <c r="K2445" s="9"/>
      <c r="L2445" s="7"/>
      <c r="M2445" s="7"/>
      <c r="N2445" s="7"/>
      <c r="O2445" s="7"/>
      <c r="P2445" s="7"/>
      <c r="Q2445" s="7"/>
      <c r="R2445" s="7"/>
      <c r="S2445" s="7"/>
      <c r="T2445" s="7"/>
      <c r="U2445" s="7"/>
      <c r="V2445" s="7"/>
      <c r="W2445" s="7"/>
      <c r="X2445" s="7"/>
      <c r="Y2445" s="7"/>
      <c r="Z2445" s="7"/>
      <c r="AA2445" s="7"/>
      <c r="AB2445" s="7"/>
      <c r="AC2445" s="7"/>
      <c r="AD2445" s="7"/>
      <c r="AE2445" s="7"/>
      <c r="AF2445" s="7"/>
      <c r="AG2445" s="7"/>
      <c r="AH2445" s="7"/>
      <c r="AI2445" s="7"/>
      <c r="AJ2445" s="7"/>
    </row>
    <row r="2446" spans="1:36" x14ac:dyDescent="0.25">
      <c r="A2446" s="65" t="s">
        <v>17</v>
      </c>
      <c r="B2446" s="195" t="s">
        <v>122</v>
      </c>
      <c r="C2446" s="66" t="s">
        <v>3830</v>
      </c>
      <c r="D2446" s="196">
        <f>E2446*E58</f>
        <v>50.875</v>
      </c>
      <c r="E2446" s="197">
        <v>0.5</v>
      </c>
      <c r="F2446" s="178"/>
      <c r="G2446" s="91"/>
      <c r="H2446" s="92"/>
      <c r="I2446" s="54">
        <f t="shared" si="306"/>
        <v>0</v>
      </c>
      <c r="J2446" s="11"/>
    </row>
    <row r="2447" spans="1:36" x14ac:dyDescent="0.25">
      <c r="A2447" s="65" t="s">
        <v>20</v>
      </c>
      <c r="B2447" s="195" t="s">
        <v>3831</v>
      </c>
      <c r="C2447" s="66" t="s">
        <v>3830</v>
      </c>
      <c r="D2447" s="196">
        <f t="shared" ref="D2447:D2458" si="307">E2447*$E$58</f>
        <v>76.3125</v>
      </c>
      <c r="E2447" s="197">
        <v>0.75</v>
      </c>
      <c r="F2447" s="178"/>
      <c r="G2447" s="91"/>
      <c r="H2447" s="92"/>
      <c r="I2447" s="54">
        <f t="shared" si="306"/>
        <v>0</v>
      </c>
      <c r="J2447" s="11"/>
    </row>
    <row r="2448" spans="1:36" x14ac:dyDescent="0.25">
      <c r="A2448" s="65" t="s">
        <v>28</v>
      </c>
      <c r="B2448" s="195" t="s">
        <v>3832</v>
      </c>
      <c r="C2448" s="150" t="s">
        <v>3833</v>
      </c>
      <c r="D2448" s="196">
        <f t="shared" si="307"/>
        <v>467.03249999999997</v>
      </c>
      <c r="E2448" s="197">
        <v>4.59</v>
      </c>
      <c r="F2448" s="178"/>
      <c r="G2448" s="91"/>
      <c r="H2448" s="92"/>
      <c r="I2448" s="54">
        <f t="shared" si="306"/>
        <v>0</v>
      </c>
      <c r="J2448" s="11"/>
    </row>
    <row r="2449" spans="1:36" x14ac:dyDescent="0.25">
      <c r="A2449" s="55" t="s">
        <v>2828</v>
      </c>
      <c r="B2449" s="159" t="s">
        <v>3834</v>
      </c>
      <c r="C2449" s="78" t="s">
        <v>3835</v>
      </c>
      <c r="D2449" s="261">
        <f t="shared" si="307"/>
        <v>407</v>
      </c>
      <c r="E2449" s="166">
        <v>4</v>
      </c>
      <c r="F2449" s="167"/>
      <c r="G2449" s="113"/>
      <c r="H2449" s="114"/>
      <c r="I2449" s="61">
        <f t="shared" si="306"/>
        <v>0</v>
      </c>
      <c r="J2449" s="11"/>
    </row>
    <row r="2450" spans="1:36" x14ac:dyDescent="0.25">
      <c r="A2450" s="64" t="s">
        <v>17</v>
      </c>
      <c r="B2450" s="162" t="s">
        <v>122</v>
      </c>
      <c r="C2450" s="79" t="s">
        <v>3836</v>
      </c>
      <c r="D2450" s="156">
        <f t="shared" si="307"/>
        <v>407</v>
      </c>
      <c r="E2450" s="157">
        <v>4</v>
      </c>
      <c r="F2450" s="158"/>
      <c r="G2450" s="52"/>
      <c r="H2450" s="67"/>
      <c r="I2450" s="68">
        <f t="shared" si="306"/>
        <v>0</v>
      </c>
      <c r="J2450" s="11"/>
    </row>
    <row r="2451" spans="1:36" x14ac:dyDescent="0.25">
      <c r="A2451" s="64" t="s">
        <v>71</v>
      </c>
      <c r="B2451" s="162" t="s">
        <v>3837</v>
      </c>
      <c r="C2451" s="79" t="s">
        <v>3836</v>
      </c>
      <c r="D2451" s="156">
        <f t="shared" si="307"/>
        <v>534.1875</v>
      </c>
      <c r="E2451" s="157">
        <v>5.25</v>
      </c>
      <c r="F2451" s="158"/>
      <c r="G2451" s="52"/>
      <c r="H2451" s="597"/>
      <c r="I2451" s="68">
        <f t="shared" si="306"/>
        <v>0</v>
      </c>
      <c r="J2451" s="11"/>
    </row>
    <row r="2452" spans="1:36" x14ac:dyDescent="0.25">
      <c r="A2452" s="55" t="s">
        <v>3838</v>
      </c>
      <c r="B2452" s="159" t="s">
        <v>3839</v>
      </c>
      <c r="C2452" s="78" t="s">
        <v>3840</v>
      </c>
      <c r="D2452" s="160">
        <f t="shared" si="307"/>
        <v>254.375</v>
      </c>
      <c r="E2452" s="161">
        <v>2.5</v>
      </c>
      <c r="F2452" s="18"/>
      <c r="G2452" s="59"/>
      <c r="H2452" s="163"/>
      <c r="I2452" s="61">
        <f t="shared" si="306"/>
        <v>0</v>
      </c>
      <c r="J2452" s="11"/>
    </row>
    <row r="2453" spans="1:36" x14ac:dyDescent="0.25">
      <c r="A2453" s="64" t="s">
        <v>519</v>
      </c>
      <c r="B2453" s="162" t="s">
        <v>3841</v>
      </c>
      <c r="C2453" s="79" t="s">
        <v>3842</v>
      </c>
      <c r="D2453" s="156">
        <f t="shared" si="307"/>
        <v>836.3850000000001</v>
      </c>
      <c r="E2453" s="157">
        <v>8.2200000000000006</v>
      </c>
      <c r="F2453" s="158"/>
      <c r="G2453" s="52"/>
      <c r="H2453" s="597"/>
      <c r="I2453" s="68">
        <f t="shared" si="306"/>
        <v>0</v>
      </c>
      <c r="J2453" s="11"/>
    </row>
    <row r="2454" spans="1:36" ht="26.4" x14ac:dyDescent="0.25">
      <c r="A2454" s="55" t="s">
        <v>28</v>
      </c>
      <c r="B2454" s="159" t="s">
        <v>3843</v>
      </c>
      <c r="C2454" s="78" t="s">
        <v>3844</v>
      </c>
      <c r="D2454" s="160">
        <f t="shared" si="307"/>
        <v>935.08249999999998</v>
      </c>
      <c r="E2454" s="161">
        <v>9.19</v>
      </c>
      <c r="F2454" s="18"/>
      <c r="G2454" s="59"/>
      <c r="H2454" s="163"/>
      <c r="I2454" s="61">
        <f t="shared" si="306"/>
        <v>0</v>
      </c>
      <c r="J2454" s="11"/>
    </row>
    <row r="2455" spans="1:36" x14ac:dyDescent="0.25">
      <c r="A2455" s="65" t="s">
        <v>28</v>
      </c>
      <c r="B2455" s="195" t="s">
        <v>3845</v>
      </c>
      <c r="C2455" s="150" t="s">
        <v>3846</v>
      </c>
      <c r="D2455" s="196">
        <f t="shared" si="307"/>
        <v>467.03249999999997</v>
      </c>
      <c r="E2455" s="197">
        <v>4.59</v>
      </c>
      <c r="F2455" s="178"/>
      <c r="G2455" s="91"/>
      <c r="H2455" s="92"/>
      <c r="I2455" s="54">
        <f t="shared" si="306"/>
        <v>0</v>
      </c>
      <c r="J2455" s="11"/>
    </row>
    <row r="2456" spans="1:36" x14ac:dyDescent="0.25">
      <c r="A2456" s="55" t="s">
        <v>3847</v>
      </c>
      <c r="B2456" s="681" t="s">
        <v>3848</v>
      </c>
      <c r="C2456" s="78" t="s">
        <v>3849</v>
      </c>
      <c r="D2456" s="160">
        <f t="shared" si="307"/>
        <v>405.98250000000002</v>
      </c>
      <c r="E2456" s="161">
        <v>3.99</v>
      </c>
      <c r="F2456" s="18"/>
      <c r="G2456" s="59"/>
      <c r="H2456" s="60"/>
      <c r="I2456" s="61">
        <f t="shared" si="306"/>
        <v>0</v>
      </c>
      <c r="J2456" s="11"/>
    </row>
    <row r="2457" spans="1:36" x14ac:dyDescent="0.25">
      <c r="A2457" s="208" t="s">
        <v>2828</v>
      </c>
      <c r="B2457" s="700" t="s">
        <v>3850</v>
      </c>
      <c r="C2457" s="209" t="s">
        <v>3851</v>
      </c>
      <c r="D2457" s="518">
        <f t="shared" si="307"/>
        <v>405.98250000000002</v>
      </c>
      <c r="E2457" s="519">
        <v>3.99</v>
      </c>
      <c r="F2457" s="520"/>
      <c r="G2457" s="521"/>
      <c r="H2457" s="522"/>
      <c r="I2457" s="215">
        <f t="shared" si="306"/>
        <v>0</v>
      </c>
      <c r="J2457" s="11"/>
    </row>
    <row r="2458" spans="1:36" s="81" customFormat="1" x14ac:dyDescent="0.25">
      <c r="A2458" s="208" t="s">
        <v>3852</v>
      </c>
      <c r="B2458" s="700" t="s">
        <v>3853</v>
      </c>
      <c r="C2458" s="209" t="s">
        <v>3854</v>
      </c>
      <c r="D2458" s="518">
        <f t="shared" si="307"/>
        <v>1271.875</v>
      </c>
      <c r="E2458" s="519">
        <v>12.5</v>
      </c>
      <c r="F2458" s="520"/>
      <c r="G2458" s="521"/>
      <c r="H2458" s="522"/>
      <c r="I2458" s="215">
        <f t="shared" si="306"/>
        <v>0</v>
      </c>
      <c r="J2458" s="11"/>
      <c r="K2458" s="9"/>
      <c r="L2458" s="7"/>
      <c r="M2458" s="7"/>
      <c r="N2458" s="7"/>
      <c r="O2458" s="7"/>
      <c r="P2458" s="7"/>
      <c r="Q2458" s="7"/>
      <c r="R2458" s="7"/>
      <c r="S2458" s="7"/>
      <c r="T2458" s="7"/>
      <c r="U2458" s="7"/>
      <c r="V2458" s="7"/>
      <c r="W2458" s="7"/>
      <c r="X2458" s="7"/>
      <c r="Y2458" s="7"/>
      <c r="Z2458" s="7"/>
      <c r="AA2458" s="7"/>
      <c r="AB2458" s="7"/>
      <c r="AC2458" s="7"/>
      <c r="AD2458" s="7"/>
      <c r="AE2458" s="7"/>
      <c r="AF2458" s="7"/>
      <c r="AG2458" s="7"/>
      <c r="AH2458" s="7"/>
      <c r="AI2458" s="7"/>
      <c r="AJ2458" s="7"/>
    </row>
    <row r="2459" spans="1:36" x14ac:dyDescent="0.25">
      <c r="A2459" s="55" t="s">
        <v>3852</v>
      </c>
      <c r="B2459" s="681" t="s">
        <v>3855</v>
      </c>
      <c r="C2459" s="78" t="s">
        <v>3856</v>
      </c>
      <c r="D2459" s="160">
        <f>F2459*F58</f>
        <v>1227.625</v>
      </c>
      <c r="E2459" s="161"/>
      <c r="F2459" s="18">
        <v>11.5</v>
      </c>
      <c r="G2459" s="59"/>
      <c r="H2459" s="60"/>
      <c r="I2459" s="61">
        <f t="shared" si="306"/>
        <v>0</v>
      </c>
      <c r="J2459" s="11"/>
    </row>
    <row r="2460" spans="1:36" x14ac:dyDescent="0.25">
      <c r="A2460" s="70" t="s">
        <v>35</v>
      </c>
      <c r="B2460" s="159" t="s">
        <v>122</v>
      </c>
      <c r="C2460" s="80" t="s">
        <v>3857</v>
      </c>
      <c r="D2460" s="196">
        <v>250</v>
      </c>
      <c r="E2460" s="197"/>
      <c r="F2460" s="178"/>
      <c r="G2460" s="91"/>
      <c r="H2460" s="92"/>
      <c r="I2460" s="54">
        <f t="shared" si="306"/>
        <v>0</v>
      </c>
      <c r="J2460" s="11"/>
    </row>
    <row r="2461" spans="1:36" s="81" customFormat="1" x14ac:dyDescent="0.25">
      <c r="A2461" s="64" t="s">
        <v>164</v>
      </c>
      <c r="B2461" s="162" t="s">
        <v>3858</v>
      </c>
      <c r="C2461" s="79" t="s">
        <v>3859</v>
      </c>
      <c r="D2461" s="156">
        <f>E2461*E58</f>
        <v>1219.9825000000001</v>
      </c>
      <c r="E2461" s="157">
        <v>11.99</v>
      </c>
      <c r="F2461" s="158"/>
      <c r="G2461" s="52"/>
      <c r="H2461" s="597"/>
      <c r="I2461" s="68">
        <f t="shared" si="306"/>
        <v>0</v>
      </c>
      <c r="J2461" s="11"/>
      <c r="K2461" s="9"/>
      <c r="L2461" s="7"/>
      <c r="M2461" s="7"/>
      <c r="N2461" s="7"/>
      <c r="O2461" s="7"/>
      <c r="P2461" s="7"/>
      <c r="Q2461" s="7"/>
      <c r="R2461" s="7"/>
      <c r="S2461" s="7"/>
      <c r="T2461" s="7"/>
      <c r="U2461" s="7"/>
      <c r="V2461" s="7"/>
      <c r="W2461" s="7"/>
      <c r="X2461" s="7"/>
      <c r="Y2461" s="7"/>
      <c r="Z2461" s="7"/>
      <c r="AA2461" s="7"/>
      <c r="AB2461" s="7"/>
      <c r="AC2461" s="7"/>
      <c r="AD2461" s="7"/>
      <c r="AE2461" s="7"/>
      <c r="AF2461" s="7"/>
      <c r="AG2461" s="7"/>
      <c r="AH2461" s="7"/>
      <c r="AI2461" s="7"/>
      <c r="AJ2461" s="7"/>
    </row>
    <row r="2462" spans="1:36" s="81" customFormat="1" x14ac:dyDescent="0.25">
      <c r="A2462" s="56" t="s">
        <v>3860</v>
      </c>
      <c r="B2462" s="164" t="s">
        <v>3861</v>
      </c>
      <c r="C2462" s="78" t="s">
        <v>3862</v>
      </c>
      <c r="D2462" s="160">
        <f>E2462*$E$58</f>
        <v>508.75</v>
      </c>
      <c r="E2462" s="166">
        <v>5</v>
      </c>
      <c r="F2462" s="167"/>
      <c r="G2462" s="113"/>
      <c r="H2462" s="114"/>
      <c r="I2462" s="115">
        <f t="shared" si="306"/>
        <v>0</v>
      </c>
      <c r="J2462" s="11"/>
      <c r="K2462" s="9"/>
      <c r="L2462" s="7"/>
      <c r="M2462" s="7"/>
      <c r="N2462" s="7"/>
      <c r="O2462" s="7"/>
      <c r="P2462" s="7"/>
      <c r="Q2462" s="7"/>
      <c r="R2462" s="7"/>
      <c r="S2462" s="7"/>
      <c r="T2462" s="7"/>
      <c r="U2462" s="7"/>
      <c r="V2462" s="7"/>
      <c r="W2462" s="7"/>
      <c r="X2462" s="7"/>
      <c r="Y2462" s="7"/>
      <c r="Z2462" s="7"/>
      <c r="AA2462" s="7"/>
      <c r="AB2462" s="7"/>
      <c r="AC2462" s="7"/>
      <c r="AD2462" s="7"/>
      <c r="AE2462" s="7"/>
      <c r="AF2462" s="7"/>
      <c r="AG2462" s="7"/>
      <c r="AH2462" s="7"/>
      <c r="AI2462" s="7"/>
      <c r="AJ2462" s="7"/>
    </row>
    <row r="2463" spans="1:36" s="81" customFormat="1" x14ac:dyDescent="0.25">
      <c r="A2463" s="64" t="s">
        <v>164</v>
      </c>
      <c r="B2463" s="162" t="s">
        <v>3863</v>
      </c>
      <c r="C2463" s="79" t="s">
        <v>3864</v>
      </c>
      <c r="D2463" s="156">
        <f>E2463*E58</f>
        <v>610.5</v>
      </c>
      <c r="E2463" s="157">
        <v>6</v>
      </c>
      <c r="F2463" s="158"/>
      <c r="G2463" s="52"/>
      <c r="H2463" s="597"/>
      <c r="I2463" s="68">
        <f t="shared" si="306"/>
        <v>0</v>
      </c>
      <c r="J2463" s="11"/>
      <c r="K2463" s="9"/>
      <c r="L2463" s="7"/>
      <c r="M2463" s="7"/>
      <c r="N2463" s="7"/>
      <c r="O2463" s="7"/>
      <c r="P2463" s="7"/>
      <c r="Q2463" s="7"/>
      <c r="R2463" s="7"/>
      <c r="S2463" s="7"/>
      <c r="T2463" s="7"/>
      <c r="U2463" s="7"/>
      <c r="V2463" s="7"/>
      <c r="W2463" s="7"/>
      <c r="X2463" s="7"/>
      <c r="Y2463" s="7"/>
      <c r="Z2463" s="7"/>
      <c r="AA2463" s="7"/>
      <c r="AB2463" s="7"/>
      <c r="AC2463" s="7"/>
      <c r="AD2463" s="7"/>
      <c r="AE2463" s="7"/>
      <c r="AF2463" s="7"/>
      <c r="AG2463" s="7"/>
      <c r="AH2463" s="7"/>
      <c r="AI2463" s="7"/>
      <c r="AJ2463" s="7"/>
    </row>
    <row r="2464" spans="1:36" x14ac:dyDescent="0.25">
      <c r="A2464" s="56" t="s">
        <v>28</v>
      </c>
      <c r="B2464" s="164" t="s">
        <v>3865</v>
      </c>
      <c r="C2464" s="78" t="s">
        <v>3866</v>
      </c>
      <c r="D2464" s="160">
        <f>E2464*$E$58</f>
        <v>1281.0325</v>
      </c>
      <c r="E2464" s="166">
        <v>12.59</v>
      </c>
      <c r="F2464" s="167"/>
      <c r="G2464" s="113"/>
      <c r="H2464" s="114"/>
      <c r="I2464" s="115">
        <f t="shared" si="306"/>
        <v>0</v>
      </c>
      <c r="J2464" s="11"/>
    </row>
    <row r="2465" spans="1:36" x14ac:dyDescent="0.25">
      <c r="A2465" s="65" t="s">
        <v>17</v>
      </c>
      <c r="B2465" s="195" t="s">
        <v>122</v>
      </c>
      <c r="C2465" s="79" t="s">
        <v>3867</v>
      </c>
      <c r="D2465" s="196">
        <f>E2465*E58</f>
        <v>763.125</v>
      </c>
      <c r="E2465" s="197">
        <v>7.5</v>
      </c>
      <c r="F2465" s="178"/>
      <c r="G2465" s="91"/>
      <c r="H2465" s="92"/>
      <c r="I2465" s="54">
        <f t="shared" si="306"/>
        <v>0</v>
      </c>
      <c r="J2465" s="11"/>
    </row>
    <row r="2466" spans="1:36" x14ac:dyDescent="0.25">
      <c r="A2466" s="64" t="s">
        <v>71</v>
      </c>
      <c r="B2466" s="162" t="s">
        <v>3868</v>
      </c>
      <c r="C2466" s="79" t="s">
        <v>3869</v>
      </c>
      <c r="D2466" s="156">
        <f>E2466*E58</f>
        <v>1124.3375000000001</v>
      </c>
      <c r="E2466" s="157">
        <v>11.05</v>
      </c>
      <c r="F2466" s="158"/>
      <c r="G2466" s="52"/>
      <c r="H2466" s="597"/>
      <c r="I2466" s="68">
        <f t="shared" si="306"/>
        <v>0</v>
      </c>
      <c r="J2466" s="11"/>
    </row>
    <row r="2467" spans="1:36" ht="26.4" x14ac:dyDescent="0.25">
      <c r="A2467" s="64" t="s">
        <v>28</v>
      </c>
      <c r="B2467" s="162" t="s">
        <v>3870</v>
      </c>
      <c r="C2467" s="79" t="s">
        <v>3871</v>
      </c>
      <c r="D2467" s="156">
        <f>E2467*E58</f>
        <v>1219.9825000000001</v>
      </c>
      <c r="E2467" s="157">
        <v>11.99</v>
      </c>
      <c r="F2467" s="158"/>
      <c r="G2467" s="52"/>
      <c r="H2467" s="67"/>
      <c r="I2467" s="68">
        <f t="shared" si="306"/>
        <v>0</v>
      </c>
      <c r="J2467" s="11"/>
    </row>
    <row r="2468" spans="1:36" ht="26.4" x14ac:dyDescent="0.25">
      <c r="A2468" s="64" t="s">
        <v>28</v>
      </c>
      <c r="B2468" s="162" t="s">
        <v>3872</v>
      </c>
      <c r="C2468" s="79" t="s">
        <v>3873</v>
      </c>
      <c r="D2468" s="156">
        <f>E2468*E58</f>
        <v>1754.1699999999998</v>
      </c>
      <c r="E2468" s="157">
        <v>17.239999999999998</v>
      </c>
      <c r="F2468" s="158"/>
      <c r="G2468" s="52"/>
      <c r="H2468" s="67"/>
      <c r="I2468" s="68">
        <f t="shared" si="306"/>
        <v>0</v>
      </c>
      <c r="J2468" s="11"/>
    </row>
    <row r="2469" spans="1:36" x14ac:dyDescent="0.25">
      <c r="A2469" s="64" t="s">
        <v>665</v>
      </c>
      <c r="B2469" s="162"/>
      <c r="C2469" s="79" t="s">
        <v>3874</v>
      </c>
      <c r="D2469" s="73">
        <f>E2469*$E$58</f>
        <v>1708.3824999999999</v>
      </c>
      <c r="E2469" s="157">
        <v>16.79</v>
      </c>
      <c r="F2469" s="158"/>
      <c r="G2469" s="52"/>
      <c r="H2469" s="67"/>
      <c r="I2469" s="68">
        <f t="shared" si="306"/>
        <v>0</v>
      </c>
      <c r="J2469" s="11"/>
    </row>
    <row r="2470" spans="1:36" x14ac:dyDescent="0.25">
      <c r="A2470" s="208" t="s">
        <v>1013</v>
      </c>
      <c r="B2470" s="304"/>
      <c r="C2470" s="209" t="s">
        <v>3875</v>
      </c>
      <c r="D2470" s="210">
        <v>1400</v>
      </c>
      <c r="E2470" s="211"/>
      <c r="F2470" s="212"/>
      <c r="G2470" s="213"/>
      <c r="H2470" s="214"/>
      <c r="I2470" s="68">
        <f t="shared" si="306"/>
        <v>0</v>
      </c>
      <c r="J2470" s="11"/>
    </row>
    <row r="2471" spans="1:36" ht="26.4" x14ac:dyDescent="0.25">
      <c r="A2471" s="208" t="s">
        <v>35</v>
      </c>
      <c r="B2471" s="208" t="s">
        <v>3876</v>
      </c>
      <c r="C2471" s="209" t="s">
        <v>3877</v>
      </c>
      <c r="D2471" s="210">
        <f>E2471*$E$58</f>
        <v>2033.9824999999998</v>
      </c>
      <c r="E2471" s="211">
        <v>19.989999999999998</v>
      </c>
      <c r="F2471" s="212"/>
      <c r="G2471" s="213"/>
      <c r="H2471" s="214"/>
      <c r="I2471" s="68">
        <f t="shared" si="306"/>
        <v>0</v>
      </c>
      <c r="J2471" s="11"/>
    </row>
    <row r="2472" spans="1:36" ht="26.4" x14ac:dyDescent="0.25">
      <c r="A2472" s="64" t="s">
        <v>519</v>
      </c>
      <c r="B2472" s="700" t="s">
        <v>3878</v>
      </c>
      <c r="C2472" s="79" t="s">
        <v>3879</v>
      </c>
      <c r="D2472" s="156">
        <f>E2472*$E$58</f>
        <v>2032.9650000000001</v>
      </c>
      <c r="E2472" s="157">
        <v>19.98</v>
      </c>
      <c r="F2472" s="158"/>
      <c r="G2472" s="52"/>
      <c r="H2472" s="67"/>
      <c r="I2472" s="68">
        <f t="shared" si="306"/>
        <v>0</v>
      </c>
      <c r="J2472" s="77"/>
    </row>
    <row r="2473" spans="1:36" ht="26.4" x14ac:dyDescent="0.25">
      <c r="A2473" s="64" t="s">
        <v>3852</v>
      </c>
      <c r="B2473" s="700" t="s">
        <v>3880</v>
      </c>
      <c r="C2473" s="79" t="s">
        <v>3881</v>
      </c>
      <c r="D2473" s="156">
        <f>E2473*E58</f>
        <v>3256</v>
      </c>
      <c r="E2473" s="157">
        <v>32</v>
      </c>
      <c r="F2473" s="158"/>
      <c r="G2473" s="52"/>
      <c r="H2473" s="67"/>
      <c r="I2473" s="68">
        <f t="shared" si="306"/>
        <v>0</v>
      </c>
      <c r="J2473" s="77"/>
    </row>
    <row r="2474" spans="1:36" x14ac:dyDescent="0.25">
      <c r="A2474" s="379" t="s">
        <v>2128</v>
      </c>
      <c r="B2474" s="380" t="s">
        <v>3794</v>
      </c>
      <c r="C2474" s="102" t="s">
        <v>3795</v>
      </c>
      <c r="D2474" s="73">
        <f>E2474*$E$58</f>
        <v>2442</v>
      </c>
      <c r="E2474" s="378">
        <v>24</v>
      </c>
      <c r="F2474" s="381"/>
      <c r="G2474" s="588"/>
      <c r="H2474" s="382"/>
      <c r="I2474" s="383">
        <f t="shared" si="306"/>
        <v>0</v>
      </c>
      <c r="J2474" s="11"/>
    </row>
    <row r="2475" spans="1:36" x14ac:dyDescent="0.25">
      <c r="A2475" s="208" t="s">
        <v>907</v>
      </c>
      <c r="B2475" s="208" t="s">
        <v>3882</v>
      </c>
      <c r="C2475" s="209" t="s">
        <v>3883</v>
      </c>
      <c r="D2475" s="210">
        <f>E2475*$E$58</f>
        <v>2518.3125</v>
      </c>
      <c r="E2475" s="211">
        <v>24.75</v>
      </c>
      <c r="F2475" s="212"/>
      <c r="G2475" s="213"/>
      <c r="H2475" s="214"/>
      <c r="I2475" s="68">
        <f t="shared" si="306"/>
        <v>0</v>
      </c>
      <c r="J2475" s="11"/>
    </row>
    <row r="2476" spans="1:36" x14ac:dyDescent="0.25">
      <c r="A2476" s="379" t="s">
        <v>437</v>
      </c>
      <c r="B2476" s="380" t="s">
        <v>3884</v>
      </c>
      <c r="C2476" s="102" t="s">
        <v>3885</v>
      </c>
      <c r="D2476" s="568">
        <f>E2476*E58</f>
        <v>2747.25</v>
      </c>
      <c r="E2476" s="378">
        <v>27</v>
      </c>
      <c r="F2476" s="381"/>
      <c r="G2476" s="588"/>
      <c r="H2476" s="382"/>
      <c r="I2476" s="383">
        <f t="shared" si="306"/>
        <v>0</v>
      </c>
      <c r="J2476" s="11"/>
    </row>
    <row r="2477" spans="1:36" s="81" customFormat="1" ht="26.4" x14ac:dyDescent="0.25">
      <c r="A2477" s="56" t="s">
        <v>3852</v>
      </c>
      <c r="B2477" s="703" t="s">
        <v>3886</v>
      </c>
      <c r="C2477" s="78" t="s">
        <v>3887</v>
      </c>
      <c r="D2477" s="160">
        <f>E2477*E58</f>
        <v>3256</v>
      </c>
      <c r="E2477" s="166">
        <v>32</v>
      </c>
      <c r="F2477" s="167"/>
      <c r="G2477" s="113"/>
      <c r="H2477" s="114"/>
      <c r="I2477" s="114">
        <f t="shared" si="306"/>
        <v>0</v>
      </c>
      <c r="J2477" s="11"/>
      <c r="K2477" s="9"/>
      <c r="L2477" s="7"/>
      <c r="M2477" s="7"/>
      <c r="N2477" s="7"/>
      <c r="O2477" s="7"/>
      <c r="P2477" s="7"/>
      <c r="Q2477" s="7"/>
      <c r="R2477" s="7"/>
      <c r="S2477" s="7"/>
      <c r="T2477" s="7"/>
      <c r="U2477" s="7"/>
      <c r="V2477" s="7"/>
      <c r="W2477" s="7"/>
      <c r="X2477" s="7"/>
      <c r="Y2477" s="7"/>
      <c r="Z2477" s="7"/>
      <c r="AA2477" s="7"/>
      <c r="AB2477" s="7"/>
      <c r="AC2477" s="7"/>
      <c r="AD2477" s="7"/>
      <c r="AE2477" s="7"/>
      <c r="AF2477" s="7"/>
      <c r="AG2477" s="7"/>
      <c r="AH2477" s="7"/>
      <c r="AI2477" s="7"/>
      <c r="AJ2477" s="7"/>
    </row>
    <row r="2478" spans="1:36" s="81" customFormat="1" ht="15.6" x14ac:dyDescent="0.25">
      <c r="A2478" s="779" t="s">
        <v>3888</v>
      </c>
      <c r="B2478" s="779"/>
      <c r="C2478" s="779"/>
      <c r="D2478" s="779"/>
      <c r="E2478" s="779"/>
      <c r="F2478" s="779"/>
      <c r="G2478" s="779"/>
      <c r="H2478" s="779"/>
      <c r="I2478" s="779"/>
      <c r="J2478" s="11"/>
      <c r="K2478" s="9"/>
      <c r="L2478" s="7"/>
      <c r="M2478" s="7"/>
      <c r="N2478" s="7"/>
      <c r="O2478" s="7"/>
      <c r="P2478" s="7"/>
      <c r="Q2478" s="7"/>
      <c r="R2478" s="7"/>
      <c r="S2478" s="7"/>
      <c r="T2478" s="7"/>
      <c r="U2478" s="7"/>
      <c r="V2478" s="7"/>
      <c r="W2478" s="7"/>
      <c r="X2478" s="7"/>
      <c r="Y2478" s="7"/>
      <c r="Z2478" s="7"/>
      <c r="AA2478" s="7"/>
      <c r="AB2478" s="7"/>
      <c r="AC2478" s="7"/>
      <c r="AD2478" s="7"/>
      <c r="AE2478" s="7"/>
      <c r="AF2478" s="7"/>
      <c r="AG2478" s="7"/>
      <c r="AH2478" s="7"/>
      <c r="AI2478" s="7"/>
      <c r="AJ2478" s="7"/>
    </row>
    <row r="2479" spans="1:36" s="81" customFormat="1" ht="15.6" x14ac:dyDescent="0.25">
      <c r="A2479" s="779" t="s">
        <v>3889</v>
      </c>
      <c r="B2479" s="779"/>
      <c r="C2479" s="779"/>
      <c r="D2479" s="779"/>
      <c r="E2479" s="779"/>
      <c r="F2479" s="779"/>
      <c r="G2479" s="779"/>
      <c r="H2479" s="779"/>
      <c r="I2479" s="779"/>
      <c r="J2479" s="11"/>
      <c r="K2479" s="9"/>
      <c r="L2479" s="7"/>
      <c r="M2479" s="7"/>
      <c r="N2479" s="7"/>
      <c r="O2479" s="7"/>
      <c r="P2479" s="7"/>
      <c r="Q2479" s="7"/>
      <c r="R2479" s="7"/>
      <c r="S2479" s="7"/>
      <c r="T2479" s="7"/>
      <c r="U2479" s="7"/>
      <c r="V2479" s="7"/>
      <c r="W2479" s="7"/>
      <c r="X2479" s="7"/>
      <c r="Y2479" s="7"/>
      <c r="Z2479" s="7"/>
      <c r="AA2479" s="7"/>
      <c r="AB2479" s="7"/>
      <c r="AC2479" s="7"/>
      <c r="AD2479" s="7"/>
      <c r="AE2479" s="7"/>
      <c r="AF2479" s="7"/>
      <c r="AG2479" s="7"/>
      <c r="AH2479" s="7"/>
      <c r="AI2479" s="7"/>
      <c r="AJ2479" s="7"/>
    </row>
    <row r="2480" spans="1:36" ht="26.4" x14ac:dyDescent="0.25">
      <c r="A2480" s="64" t="s">
        <v>3890</v>
      </c>
      <c r="B2480" s="162"/>
      <c r="C2480" s="79" t="s">
        <v>3891</v>
      </c>
      <c r="D2480" s="156">
        <f>F2480*$F$58</f>
        <v>2455.25</v>
      </c>
      <c r="E2480" s="157"/>
      <c r="F2480" s="158">
        <v>23</v>
      </c>
      <c r="G2480" s="52"/>
      <c r="H2480" s="67"/>
      <c r="I2480" s="68">
        <f t="shared" ref="I2480:I2497" si="308">D2480*H2480</f>
        <v>0</v>
      </c>
      <c r="J2480" s="11"/>
    </row>
    <row r="2481" spans="1:36" s="81" customFormat="1" x14ac:dyDescent="0.25">
      <c r="A2481" s="55" t="s">
        <v>3890</v>
      </c>
      <c r="B2481" s="164"/>
      <c r="C2481" s="57" t="s">
        <v>3892</v>
      </c>
      <c r="D2481" s="160">
        <f>F2481*$F$58</f>
        <v>2562</v>
      </c>
      <c r="E2481" s="166"/>
      <c r="F2481" s="167">
        <v>24</v>
      </c>
      <c r="G2481" s="113"/>
      <c r="H2481" s="114"/>
      <c r="I2481" s="61">
        <f t="shared" si="308"/>
        <v>0</v>
      </c>
      <c r="J2481" s="11"/>
      <c r="K2481" s="9"/>
      <c r="L2481" s="7"/>
      <c r="M2481" s="7"/>
      <c r="N2481" s="7"/>
      <c r="O2481" s="7"/>
      <c r="P2481" s="7"/>
      <c r="Q2481" s="7"/>
      <c r="R2481" s="7"/>
      <c r="S2481" s="7"/>
      <c r="T2481" s="7"/>
      <c r="U2481" s="7"/>
      <c r="V2481" s="7"/>
      <c r="W2481" s="7"/>
      <c r="X2481" s="7"/>
      <c r="Y2481" s="7"/>
      <c r="Z2481" s="7"/>
      <c r="AA2481" s="7"/>
      <c r="AB2481" s="7"/>
      <c r="AC2481" s="7"/>
      <c r="AD2481" s="7"/>
      <c r="AE2481" s="7"/>
      <c r="AF2481" s="7"/>
      <c r="AG2481" s="7"/>
      <c r="AH2481" s="7"/>
      <c r="AI2481" s="7"/>
      <c r="AJ2481" s="7"/>
    </row>
    <row r="2482" spans="1:36" x14ac:dyDescent="0.25">
      <c r="A2482" s="64" t="s">
        <v>3890</v>
      </c>
      <c r="B2482" s="195" t="s">
        <v>3893</v>
      </c>
      <c r="C2482" s="66" t="s">
        <v>3894</v>
      </c>
      <c r="D2482" s="156">
        <f>F2482*$F$58</f>
        <v>2562</v>
      </c>
      <c r="E2482" s="197"/>
      <c r="F2482" s="178">
        <v>24</v>
      </c>
      <c r="G2482" s="91"/>
      <c r="H2482" s="92"/>
      <c r="I2482" s="68">
        <f t="shared" si="308"/>
        <v>0</v>
      </c>
      <c r="J2482" s="11"/>
    </row>
    <row r="2483" spans="1:36" ht="26.4" x14ac:dyDescent="0.25">
      <c r="A2483" s="56" t="s">
        <v>164</v>
      </c>
      <c r="B2483" s="164" t="s">
        <v>4745</v>
      </c>
      <c r="C2483" s="57" t="s">
        <v>4744</v>
      </c>
      <c r="D2483" s="261">
        <f>E2483*$E$58</f>
        <v>914.73250000000007</v>
      </c>
      <c r="E2483" s="166">
        <v>8.99</v>
      </c>
      <c r="F2483" s="167"/>
      <c r="G2483" s="113"/>
      <c r="H2483" s="114"/>
      <c r="I2483" s="61">
        <f t="shared" si="308"/>
        <v>0</v>
      </c>
      <c r="J2483" s="11"/>
    </row>
    <row r="2484" spans="1:36" s="81" customFormat="1" x14ac:dyDescent="0.25">
      <c r="A2484" s="56" t="s">
        <v>1199</v>
      </c>
      <c r="B2484" s="164" t="s">
        <v>122</v>
      </c>
      <c r="C2484" s="57" t="s">
        <v>3895</v>
      </c>
      <c r="D2484" s="261">
        <f>E2484*E58</f>
        <v>1628</v>
      </c>
      <c r="E2484" s="166">
        <v>16</v>
      </c>
      <c r="F2484" s="167"/>
      <c r="G2484" s="113"/>
      <c r="H2484" s="114"/>
      <c r="I2484" s="61">
        <f t="shared" si="308"/>
        <v>0</v>
      </c>
      <c r="J2484" s="11"/>
      <c r="K2484" s="9"/>
      <c r="L2484" s="7"/>
      <c r="M2484" s="7"/>
      <c r="N2484" s="7"/>
      <c r="O2484" s="7"/>
      <c r="P2484" s="7"/>
      <c r="Q2484" s="7"/>
      <c r="R2484" s="7"/>
      <c r="S2484" s="7"/>
      <c r="T2484" s="7"/>
      <c r="U2484" s="7"/>
      <c r="V2484" s="7"/>
      <c r="W2484" s="7"/>
      <c r="X2484" s="7"/>
      <c r="Y2484" s="7"/>
      <c r="Z2484" s="7"/>
      <c r="AA2484" s="7"/>
      <c r="AB2484" s="7"/>
      <c r="AC2484" s="7"/>
      <c r="AD2484" s="7"/>
      <c r="AE2484" s="7"/>
      <c r="AF2484" s="7"/>
      <c r="AG2484" s="7"/>
      <c r="AH2484" s="7"/>
      <c r="AI2484" s="7"/>
      <c r="AJ2484" s="7"/>
    </row>
    <row r="2485" spans="1:36" s="81" customFormat="1" x14ac:dyDescent="0.25">
      <c r="A2485" s="65" t="s">
        <v>3890</v>
      </c>
      <c r="B2485" s="195"/>
      <c r="C2485" s="66" t="s">
        <v>3896</v>
      </c>
      <c r="D2485" s="196">
        <f>F2485*$F$58</f>
        <v>3416</v>
      </c>
      <c r="E2485" s="197"/>
      <c r="F2485" s="178">
        <v>32</v>
      </c>
      <c r="G2485" s="91"/>
      <c r="H2485" s="92"/>
      <c r="I2485" s="68">
        <f t="shared" si="308"/>
        <v>0</v>
      </c>
      <c r="J2485" s="11"/>
      <c r="K2485" s="9"/>
      <c r="L2485" s="7"/>
      <c r="M2485" s="7"/>
      <c r="N2485" s="7"/>
      <c r="O2485" s="7"/>
      <c r="P2485" s="7"/>
      <c r="Q2485" s="7"/>
      <c r="R2485" s="7"/>
      <c r="S2485" s="7"/>
      <c r="T2485" s="7"/>
      <c r="U2485" s="7"/>
      <c r="V2485" s="7"/>
      <c r="W2485" s="7"/>
      <c r="X2485" s="7"/>
      <c r="Y2485" s="7"/>
      <c r="Z2485" s="7"/>
      <c r="AA2485" s="7"/>
      <c r="AB2485" s="7"/>
      <c r="AC2485" s="7"/>
      <c r="AD2485" s="7"/>
      <c r="AE2485" s="7"/>
      <c r="AF2485" s="7"/>
      <c r="AG2485" s="7"/>
      <c r="AH2485" s="7"/>
      <c r="AI2485" s="7"/>
      <c r="AJ2485" s="7"/>
    </row>
    <row r="2486" spans="1:36" ht="26.4" x14ac:dyDescent="0.25">
      <c r="A2486" s="65" t="s">
        <v>3890</v>
      </c>
      <c r="B2486" s="64" t="s">
        <v>122</v>
      </c>
      <c r="C2486" s="79" t="s">
        <v>3897</v>
      </c>
      <c r="D2486" s="196">
        <f>F2486*$F$58</f>
        <v>4803.75</v>
      </c>
      <c r="E2486" s="52"/>
      <c r="F2486" s="52">
        <v>45</v>
      </c>
      <c r="G2486" s="52"/>
      <c r="H2486" s="397"/>
      <c r="I2486" s="68">
        <f t="shared" si="308"/>
        <v>0</v>
      </c>
      <c r="J2486" s="11"/>
    </row>
    <row r="2487" spans="1:36" ht="26.4" x14ac:dyDescent="0.25">
      <c r="A2487" s="56" t="s">
        <v>164</v>
      </c>
      <c r="B2487" s="164" t="s">
        <v>4380</v>
      </c>
      <c r="C2487" s="57" t="s">
        <v>4377</v>
      </c>
      <c r="D2487" s="261">
        <f>E2487*$E$58</f>
        <v>3051.4824999999996</v>
      </c>
      <c r="E2487" s="166">
        <v>29.99</v>
      </c>
      <c r="F2487" s="167"/>
      <c r="G2487" s="113"/>
      <c r="H2487" s="114"/>
      <c r="I2487" s="61">
        <f t="shared" ref="I2487" si="309">D2487*H2487</f>
        <v>0</v>
      </c>
      <c r="J2487" s="11"/>
    </row>
    <row r="2488" spans="1:36" ht="26.4" x14ac:dyDescent="0.25">
      <c r="A2488" s="56" t="s">
        <v>164</v>
      </c>
      <c r="B2488" s="164" t="s">
        <v>4379</v>
      </c>
      <c r="C2488" s="57" t="s">
        <v>4378</v>
      </c>
      <c r="D2488" s="261">
        <f>E2488*$E$58</f>
        <v>3051.4824999999996</v>
      </c>
      <c r="E2488" s="166">
        <v>29.99</v>
      </c>
      <c r="F2488" s="167"/>
      <c r="G2488" s="113"/>
      <c r="H2488" s="114"/>
      <c r="I2488" s="61">
        <f t="shared" ref="I2488" si="310">D2488*H2488</f>
        <v>0</v>
      </c>
      <c r="J2488" s="11"/>
    </row>
    <row r="2489" spans="1:36" s="81" customFormat="1" ht="26.4" x14ac:dyDescent="0.25">
      <c r="A2489" s="56" t="s">
        <v>3890</v>
      </c>
      <c r="B2489" s="164" t="s">
        <v>122</v>
      </c>
      <c r="C2489" s="57" t="s">
        <v>3898</v>
      </c>
      <c r="D2489" s="261">
        <f>F2489*$F$58</f>
        <v>7365.75</v>
      </c>
      <c r="E2489" s="166"/>
      <c r="F2489" s="167">
        <v>69</v>
      </c>
      <c r="G2489" s="113"/>
      <c r="H2489" s="114"/>
      <c r="I2489" s="61">
        <f t="shared" si="308"/>
        <v>0</v>
      </c>
      <c r="J2489" s="11"/>
      <c r="K2489" s="9"/>
      <c r="L2489" s="7"/>
      <c r="M2489" s="7"/>
      <c r="N2489" s="7"/>
      <c r="O2489" s="7"/>
      <c r="P2489" s="7"/>
      <c r="Q2489" s="7"/>
      <c r="R2489" s="7"/>
      <c r="S2489" s="7"/>
      <c r="T2489" s="7"/>
      <c r="U2489" s="7"/>
      <c r="V2489" s="7"/>
      <c r="W2489" s="7"/>
      <c r="X2489" s="7"/>
      <c r="Y2489" s="7"/>
      <c r="Z2489" s="7"/>
      <c r="AA2489" s="7"/>
      <c r="AB2489" s="7"/>
      <c r="AC2489" s="7"/>
      <c r="AD2489" s="7"/>
      <c r="AE2489" s="7"/>
      <c r="AF2489" s="7"/>
      <c r="AG2489" s="7"/>
      <c r="AH2489" s="7"/>
      <c r="AI2489" s="7"/>
      <c r="AJ2489" s="7"/>
    </row>
    <row r="2490" spans="1:36" s="81" customFormat="1" ht="26.4" x14ac:dyDescent="0.25">
      <c r="A2490" s="65" t="s">
        <v>3890</v>
      </c>
      <c r="B2490" s="64" t="s">
        <v>122</v>
      </c>
      <c r="C2490" s="79" t="s">
        <v>3899</v>
      </c>
      <c r="D2490" s="196">
        <f>F2490*$F$58</f>
        <v>7365.75</v>
      </c>
      <c r="E2490" s="52"/>
      <c r="F2490" s="52">
        <v>69</v>
      </c>
      <c r="G2490" s="52"/>
      <c r="H2490" s="397"/>
      <c r="I2490" s="68">
        <f t="shared" si="308"/>
        <v>0</v>
      </c>
      <c r="J2490" s="11"/>
      <c r="K2490" s="9"/>
      <c r="L2490" s="7"/>
      <c r="M2490" s="7"/>
      <c r="N2490" s="7"/>
      <c r="O2490" s="7"/>
      <c r="P2490" s="7"/>
      <c r="Q2490" s="7"/>
      <c r="R2490" s="7"/>
      <c r="S2490" s="7"/>
      <c r="T2490" s="7"/>
      <c r="U2490" s="7"/>
      <c r="V2490" s="7"/>
      <c r="W2490" s="7"/>
      <c r="X2490" s="7"/>
      <c r="Y2490" s="7"/>
      <c r="Z2490" s="7"/>
      <c r="AA2490" s="7"/>
      <c r="AB2490" s="7"/>
      <c r="AC2490" s="7"/>
      <c r="AD2490" s="7"/>
      <c r="AE2490" s="7"/>
      <c r="AF2490" s="7"/>
      <c r="AG2490" s="7"/>
      <c r="AH2490" s="7"/>
      <c r="AI2490" s="7"/>
      <c r="AJ2490" s="7"/>
    </row>
    <row r="2491" spans="1:36" s="81" customFormat="1" ht="26.4" x14ac:dyDescent="0.25">
      <c r="A2491" s="64" t="s">
        <v>17</v>
      </c>
      <c r="B2491" s="64" t="s">
        <v>122</v>
      </c>
      <c r="C2491" s="79" t="s">
        <v>3900</v>
      </c>
      <c r="D2491" s="63">
        <f>E2491*E58</f>
        <v>2238.5</v>
      </c>
      <c r="E2491" s="101">
        <v>22</v>
      </c>
      <c r="F2491" s="94"/>
      <c r="G2491" s="94"/>
      <c r="H2491" s="598"/>
      <c r="I2491" s="68">
        <f t="shared" si="308"/>
        <v>0</v>
      </c>
      <c r="J2491" s="11"/>
      <c r="K2491" s="9"/>
      <c r="L2491" s="7"/>
      <c r="M2491" s="7"/>
      <c r="N2491" s="7"/>
      <c r="O2491" s="7"/>
      <c r="P2491" s="7"/>
      <c r="Q2491" s="7"/>
      <c r="R2491" s="7"/>
      <c r="S2491" s="7"/>
      <c r="T2491" s="7"/>
      <c r="U2491" s="7"/>
      <c r="V2491" s="7"/>
      <c r="W2491" s="7"/>
      <c r="X2491" s="7"/>
      <c r="Y2491" s="7"/>
      <c r="Z2491" s="7"/>
      <c r="AA2491" s="7"/>
      <c r="AB2491" s="7"/>
      <c r="AC2491" s="7"/>
      <c r="AD2491" s="7"/>
      <c r="AE2491" s="7"/>
      <c r="AF2491" s="7"/>
      <c r="AG2491" s="7"/>
      <c r="AH2491" s="7"/>
      <c r="AI2491" s="7"/>
      <c r="AJ2491" s="7"/>
    </row>
    <row r="2492" spans="1:36" s="81" customFormat="1" x14ac:dyDescent="0.25">
      <c r="A2492" s="55" t="s">
        <v>3901</v>
      </c>
      <c r="B2492" s="159" t="s">
        <v>122</v>
      </c>
      <c r="C2492" s="78" t="s">
        <v>3902</v>
      </c>
      <c r="D2492" s="69">
        <f>E2492*E58</f>
        <v>4578.75</v>
      </c>
      <c r="E2492" s="180">
        <v>45</v>
      </c>
      <c r="F2492" s="181"/>
      <c r="G2492" s="89"/>
      <c r="H2492" s="599"/>
      <c r="I2492" s="61">
        <f t="shared" si="308"/>
        <v>0</v>
      </c>
      <c r="J2492" s="11"/>
      <c r="K2492" s="9"/>
      <c r="L2492" s="7"/>
      <c r="M2492" s="7"/>
      <c r="N2492" s="7"/>
      <c r="O2492" s="7"/>
      <c r="P2492" s="7"/>
      <c r="Q2492" s="7"/>
      <c r="R2492" s="7"/>
      <c r="S2492" s="7"/>
      <c r="T2492" s="7"/>
      <c r="U2492" s="7"/>
      <c r="V2492" s="7"/>
      <c r="W2492" s="7"/>
      <c r="X2492" s="7"/>
      <c r="Y2492" s="7"/>
      <c r="Z2492" s="7"/>
      <c r="AA2492" s="7"/>
      <c r="AB2492" s="7"/>
      <c r="AC2492" s="7"/>
      <c r="AD2492" s="7"/>
      <c r="AE2492" s="7"/>
      <c r="AF2492" s="7"/>
      <c r="AG2492" s="7"/>
      <c r="AH2492" s="7"/>
      <c r="AI2492" s="7"/>
      <c r="AJ2492" s="7"/>
    </row>
    <row r="2493" spans="1:36" s="81" customFormat="1" ht="26.4" x14ac:dyDescent="0.25">
      <c r="A2493" s="55" t="s">
        <v>1199</v>
      </c>
      <c r="B2493" s="159" t="s">
        <v>122</v>
      </c>
      <c r="C2493" s="78" t="s">
        <v>3903</v>
      </c>
      <c r="D2493" s="69">
        <f>F2493*F58</f>
        <v>2135</v>
      </c>
      <c r="E2493" s="180"/>
      <c r="F2493" s="181">
        <v>20</v>
      </c>
      <c r="G2493" s="89"/>
      <c r="H2493" s="599"/>
      <c r="I2493" s="61">
        <f t="shared" si="308"/>
        <v>0</v>
      </c>
      <c r="J2493" s="11"/>
      <c r="K2493" s="9"/>
      <c r="L2493" s="7"/>
      <c r="M2493" s="7"/>
      <c r="N2493" s="7"/>
      <c r="O2493" s="7"/>
      <c r="P2493" s="7"/>
      <c r="Q2493" s="7"/>
      <c r="R2493" s="7"/>
      <c r="S2493" s="7"/>
      <c r="T2493" s="7"/>
      <c r="U2493" s="7"/>
      <c r="V2493" s="7"/>
      <c r="W2493" s="7"/>
      <c r="X2493" s="7"/>
      <c r="Y2493" s="7"/>
      <c r="Z2493" s="7"/>
      <c r="AA2493" s="7"/>
      <c r="AB2493" s="7"/>
      <c r="AC2493" s="7"/>
      <c r="AD2493" s="7"/>
      <c r="AE2493" s="7"/>
      <c r="AF2493" s="7"/>
      <c r="AG2493" s="7"/>
      <c r="AH2493" s="7"/>
      <c r="AI2493" s="7"/>
      <c r="AJ2493" s="7"/>
    </row>
    <row r="2494" spans="1:36" s="81" customFormat="1" x14ac:dyDescent="0.25">
      <c r="A2494" s="64" t="s">
        <v>4763</v>
      </c>
      <c r="B2494" s="162" t="s">
        <v>4762</v>
      </c>
      <c r="C2494" s="79" t="s">
        <v>4761</v>
      </c>
      <c r="D2494" s="156">
        <f>E2494*$E$58</f>
        <v>2849</v>
      </c>
      <c r="E2494" s="157">
        <v>28</v>
      </c>
      <c r="F2494" s="158"/>
      <c r="G2494" s="52"/>
      <c r="H2494" s="67"/>
      <c r="I2494" s="68">
        <f t="shared" ref="I2494" si="311">D2494*H2494</f>
        <v>0</v>
      </c>
      <c r="J2494" s="11"/>
      <c r="K2494" s="9"/>
      <c r="L2494" s="7"/>
      <c r="M2494" s="7"/>
      <c r="N2494" s="7"/>
      <c r="O2494" s="7"/>
      <c r="P2494" s="7"/>
      <c r="Q2494" s="7"/>
      <c r="R2494" s="7"/>
      <c r="S2494" s="7"/>
      <c r="T2494" s="7"/>
      <c r="U2494" s="7"/>
      <c r="V2494" s="7"/>
      <c r="W2494" s="7"/>
      <c r="X2494" s="7"/>
      <c r="Y2494" s="7"/>
      <c r="Z2494" s="7"/>
      <c r="AA2494" s="7"/>
      <c r="AB2494" s="7"/>
      <c r="AC2494" s="7"/>
      <c r="AD2494" s="7"/>
      <c r="AE2494" s="7"/>
      <c r="AF2494" s="7"/>
      <c r="AG2494" s="7"/>
      <c r="AH2494" s="7"/>
      <c r="AI2494" s="7"/>
      <c r="AJ2494" s="7"/>
    </row>
    <row r="2495" spans="1:36" s="81" customFormat="1" x14ac:dyDescent="0.25">
      <c r="A2495" s="64" t="s">
        <v>1199</v>
      </c>
      <c r="B2495" s="162"/>
      <c r="C2495" s="79" t="s">
        <v>3904</v>
      </c>
      <c r="D2495" s="156">
        <f>F2495*$F$58</f>
        <v>2135</v>
      </c>
      <c r="E2495" s="157"/>
      <c r="F2495" s="158">
        <v>20</v>
      </c>
      <c r="G2495" s="52"/>
      <c r="H2495" s="67"/>
      <c r="I2495" s="68">
        <f t="shared" si="308"/>
        <v>0</v>
      </c>
      <c r="J2495" s="11"/>
      <c r="K2495" s="9"/>
      <c r="L2495" s="7"/>
      <c r="M2495" s="7"/>
      <c r="N2495" s="7"/>
      <c r="O2495" s="7"/>
      <c r="P2495" s="7"/>
      <c r="Q2495" s="7"/>
      <c r="R2495" s="7"/>
      <c r="S2495" s="7"/>
      <c r="T2495" s="7"/>
      <c r="U2495" s="7"/>
      <c r="V2495" s="7"/>
      <c r="W2495" s="7"/>
      <c r="X2495" s="7"/>
      <c r="Y2495" s="7"/>
      <c r="Z2495" s="7"/>
      <c r="AA2495" s="7"/>
      <c r="AB2495" s="7"/>
      <c r="AC2495" s="7"/>
      <c r="AD2495" s="7"/>
      <c r="AE2495" s="7"/>
      <c r="AF2495" s="7"/>
      <c r="AG2495" s="7"/>
      <c r="AH2495" s="7"/>
      <c r="AI2495" s="7"/>
      <c r="AJ2495" s="7"/>
    </row>
    <row r="2496" spans="1:36" s="81" customFormat="1" x14ac:dyDescent="0.25">
      <c r="A2496" s="55" t="s">
        <v>1199</v>
      </c>
      <c r="B2496" s="164"/>
      <c r="C2496" s="57" t="s">
        <v>3905</v>
      </c>
      <c r="D2496" s="160">
        <f>F2496*$F$58</f>
        <v>2135</v>
      </c>
      <c r="E2496" s="166"/>
      <c r="F2496" s="167">
        <v>20</v>
      </c>
      <c r="G2496" s="113"/>
      <c r="H2496" s="114"/>
      <c r="I2496" s="61">
        <f t="shared" si="308"/>
        <v>0</v>
      </c>
      <c r="J2496" s="11"/>
      <c r="K2496" s="9"/>
      <c r="L2496" s="7"/>
      <c r="M2496" s="7"/>
      <c r="N2496" s="7"/>
      <c r="O2496" s="7"/>
      <c r="P2496" s="7"/>
      <c r="Q2496" s="7"/>
      <c r="R2496" s="7"/>
      <c r="S2496" s="7"/>
      <c r="T2496" s="7"/>
      <c r="U2496" s="7"/>
      <c r="V2496" s="7"/>
      <c r="W2496" s="7"/>
      <c r="X2496" s="7"/>
      <c r="Y2496" s="7"/>
      <c r="Z2496" s="7"/>
      <c r="AA2496" s="7"/>
      <c r="AB2496" s="7"/>
      <c r="AC2496" s="7"/>
      <c r="AD2496" s="7"/>
      <c r="AE2496" s="7"/>
      <c r="AF2496" s="7"/>
      <c r="AG2496" s="7"/>
      <c r="AH2496" s="7"/>
      <c r="AI2496" s="7"/>
      <c r="AJ2496" s="7"/>
    </row>
    <row r="2497" spans="1:36" s="81" customFormat="1" x14ac:dyDescent="0.25">
      <c r="A2497" s="64" t="s">
        <v>3906</v>
      </c>
      <c r="B2497" s="162" t="s">
        <v>122</v>
      </c>
      <c r="C2497" s="79" t="s">
        <v>3907</v>
      </c>
      <c r="D2497" s="156">
        <f>E2497*$E$58</f>
        <v>5087.5</v>
      </c>
      <c r="E2497" s="157">
        <v>50</v>
      </c>
      <c r="F2497" s="158"/>
      <c r="G2497" s="52"/>
      <c r="H2497" s="67"/>
      <c r="I2497" s="68">
        <f t="shared" si="308"/>
        <v>0</v>
      </c>
      <c r="J2497" s="11"/>
      <c r="K2497" s="9"/>
      <c r="L2497" s="7"/>
      <c r="M2497" s="7"/>
      <c r="N2497" s="7"/>
      <c r="O2497" s="7"/>
      <c r="P2497" s="7"/>
      <c r="Q2497" s="7"/>
      <c r="R2497" s="7"/>
      <c r="S2497" s="7"/>
      <c r="T2497" s="7"/>
      <c r="U2497" s="7"/>
      <c r="V2497" s="7"/>
      <c r="W2497" s="7"/>
      <c r="X2497" s="7"/>
      <c r="Y2497" s="7"/>
      <c r="Z2497" s="7"/>
      <c r="AA2497" s="7"/>
      <c r="AB2497" s="7"/>
      <c r="AC2497" s="7"/>
      <c r="AD2497" s="7"/>
      <c r="AE2497" s="7"/>
      <c r="AF2497" s="7"/>
      <c r="AG2497" s="7"/>
      <c r="AH2497" s="7"/>
      <c r="AI2497" s="7"/>
      <c r="AJ2497" s="7"/>
    </row>
    <row r="2498" spans="1:36" s="81" customFormat="1" x14ac:dyDescent="0.25">
      <c r="A2498" s="55" t="s">
        <v>2828</v>
      </c>
      <c r="B2498" s="159" t="s">
        <v>3908</v>
      </c>
      <c r="C2498" s="78" t="s">
        <v>3909</v>
      </c>
      <c r="D2498" s="160">
        <f>E2498*E58</f>
        <v>91.575000000000003</v>
      </c>
      <c r="E2498" s="161">
        <v>0.9</v>
      </c>
      <c r="F2498" s="18"/>
      <c r="G2498" s="59"/>
      <c r="H2498" s="60"/>
      <c r="I2498" s="61">
        <f t="shared" ref="I2498:I2549" si="312">H2498*D2498</f>
        <v>0</v>
      </c>
      <c r="J2498" s="11"/>
      <c r="K2498" s="9"/>
      <c r="L2498" s="7"/>
      <c r="M2498" s="7"/>
      <c r="N2498" s="7"/>
      <c r="O2498" s="7"/>
      <c r="P2498" s="7"/>
      <c r="Q2498" s="7"/>
      <c r="R2498" s="7"/>
      <c r="S2498" s="7"/>
      <c r="T2498" s="7"/>
      <c r="U2498" s="7"/>
      <c r="V2498" s="7"/>
      <c r="W2498" s="7"/>
      <c r="X2498" s="7"/>
      <c r="Y2498" s="7"/>
      <c r="Z2498" s="7"/>
      <c r="AA2498" s="7"/>
      <c r="AB2498" s="7"/>
      <c r="AC2498" s="7"/>
      <c r="AD2498" s="7"/>
      <c r="AE2498" s="7"/>
      <c r="AF2498" s="7"/>
      <c r="AG2498" s="7"/>
      <c r="AH2498" s="7"/>
      <c r="AI2498" s="7"/>
      <c r="AJ2498" s="7"/>
    </row>
    <row r="2499" spans="1:36" x14ac:dyDescent="0.25">
      <c r="A2499" s="65" t="s">
        <v>20</v>
      </c>
      <c r="B2499" s="195" t="s">
        <v>3910</v>
      </c>
      <c r="C2499" s="66" t="s">
        <v>3911</v>
      </c>
      <c r="D2499" s="196">
        <f>E2499*E58</f>
        <v>305.25</v>
      </c>
      <c r="E2499" s="197">
        <v>3</v>
      </c>
      <c r="F2499" s="178"/>
      <c r="G2499" s="91"/>
      <c r="H2499" s="92"/>
      <c r="I2499" s="54">
        <f t="shared" si="312"/>
        <v>0</v>
      </c>
      <c r="J2499" s="11"/>
    </row>
    <row r="2500" spans="1:36" x14ac:dyDescent="0.25">
      <c r="A2500" s="55" t="s">
        <v>28</v>
      </c>
      <c r="B2500" s="159" t="s">
        <v>3912</v>
      </c>
      <c r="C2500" s="78" t="s">
        <v>3913</v>
      </c>
      <c r="D2500" s="160">
        <f>E2500*E58</f>
        <v>344.9325</v>
      </c>
      <c r="E2500" s="161">
        <v>3.39</v>
      </c>
      <c r="F2500" s="18"/>
      <c r="G2500" s="59"/>
      <c r="H2500" s="60"/>
      <c r="I2500" s="61">
        <f t="shared" si="312"/>
        <v>0</v>
      </c>
      <c r="J2500" s="105"/>
    </row>
    <row r="2501" spans="1:36" x14ac:dyDescent="0.25">
      <c r="A2501" s="55" t="s">
        <v>28</v>
      </c>
      <c r="B2501" s="159" t="s">
        <v>3914</v>
      </c>
      <c r="C2501" s="78" t="s">
        <v>3915</v>
      </c>
      <c r="D2501" s="160">
        <f>E2501*$E$58</f>
        <v>1524.2150000000001</v>
      </c>
      <c r="E2501" s="161">
        <v>14.98</v>
      </c>
      <c r="F2501" s="18"/>
      <c r="G2501" s="59"/>
      <c r="H2501" s="60"/>
      <c r="I2501" s="61">
        <f t="shared" si="312"/>
        <v>0</v>
      </c>
      <c r="J2501" s="105"/>
    </row>
    <row r="2502" spans="1:36" x14ac:dyDescent="0.25">
      <c r="A2502" s="715" t="s">
        <v>28</v>
      </c>
      <c r="B2502" s="700" t="s">
        <v>3916</v>
      </c>
      <c r="C2502" s="716" t="s">
        <v>3917</v>
      </c>
      <c r="D2502" s="717">
        <f>E2502*$E$58</f>
        <v>1067.3575000000001</v>
      </c>
      <c r="E2502" s="718">
        <v>10.49</v>
      </c>
      <c r="F2502" s="719"/>
      <c r="G2502" s="720"/>
      <c r="H2502" s="721"/>
      <c r="I2502" s="722">
        <f t="shared" si="312"/>
        <v>0</v>
      </c>
      <c r="J2502" s="11"/>
    </row>
    <row r="2503" spans="1:36" x14ac:dyDescent="0.25">
      <c r="A2503" s="55" t="s">
        <v>907</v>
      </c>
      <c r="B2503" s="159" t="s">
        <v>3918</v>
      </c>
      <c r="C2503" s="78" t="s">
        <v>3919</v>
      </c>
      <c r="D2503" s="160">
        <f>E2503*E58</f>
        <v>534.1875</v>
      </c>
      <c r="E2503" s="161">
        <v>5.25</v>
      </c>
      <c r="F2503" s="18"/>
      <c r="G2503" s="59"/>
      <c r="H2503" s="60"/>
      <c r="I2503" s="61">
        <f t="shared" si="312"/>
        <v>0</v>
      </c>
      <c r="J2503" s="11"/>
    </row>
    <row r="2504" spans="1:36" x14ac:dyDescent="0.25">
      <c r="A2504" s="55" t="s">
        <v>3920</v>
      </c>
      <c r="B2504" s="159" t="s">
        <v>3921</v>
      </c>
      <c r="C2504" s="78" t="s">
        <v>3922</v>
      </c>
      <c r="D2504" s="160">
        <f>E2504*E58</f>
        <v>603.37749999999994</v>
      </c>
      <c r="E2504" s="161">
        <v>5.93</v>
      </c>
      <c r="F2504" s="18"/>
      <c r="G2504" s="59"/>
      <c r="H2504" s="60"/>
      <c r="I2504" s="61">
        <f t="shared" si="312"/>
        <v>0</v>
      </c>
      <c r="J2504" s="11"/>
    </row>
    <row r="2505" spans="1:36" x14ac:dyDescent="0.25">
      <c r="A2505" s="55" t="s">
        <v>2828</v>
      </c>
      <c r="B2505" s="159" t="s">
        <v>3923</v>
      </c>
      <c r="C2505" s="78" t="s">
        <v>3924</v>
      </c>
      <c r="D2505" s="160">
        <f>E2505*E58</f>
        <v>711.23250000000007</v>
      </c>
      <c r="E2505" s="161">
        <v>6.99</v>
      </c>
      <c r="F2505" s="18"/>
      <c r="G2505" s="59"/>
      <c r="H2505" s="60"/>
      <c r="I2505" s="61">
        <f t="shared" si="312"/>
        <v>0</v>
      </c>
      <c r="J2505" s="11"/>
    </row>
    <row r="2506" spans="1:36" x14ac:dyDescent="0.25">
      <c r="A2506" s="55" t="s">
        <v>3504</v>
      </c>
      <c r="B2506" s="159" t="s">
        <v>3925</v>
      </c>
      <c r="C2506" s="78" t="s">
        <v>3926</v>
      </c>
      <c r="D2506" s="160">
        <f>E2506*$E$58</f>
        <v>436.50749999999999</v>
      </c>
      <c r="E2506" s="161">
        <v>4.29</v>
      </c>
      <c r="F2506" s="18"/>
      <c r="G2506" s="59"/>
      <c r="H2506" s="60"/>
      <c r="I2506" s="61">
        <f t="shared" si="312"/>
        <v>0</v>
      </c>
      <c r="J2506" s="11"/>
    </row>
    <row r="2507" spans="1:36" x14ac:dyDescent="0.25">
      <c r="A2507" s="55" t="s">
        <v>3504</v>
      </c>
      <c r="B2507" s="159" t="s">
        <v>3927</v>
      </c>
      <c r="C2507" s="78" t="s">
        <v>3928</v>
      </c>
      <c r="D2507" s="160">
        <f>E2507*$E$58</f>
        <v>30.524999999999999</v>
      </c>
      <c r="E2507" s="161">
        <v>0.3</v>
      </c>
      <c r="F2507" s="18"/>
      <c r="G2507" s="59"/>
      <c r="H2507" s="60"/>
      <c r="I2507" s="61">
        <f t="shared" si="312"/>
        <v>0</v>
      </c>
      <c r="J2507" s="105"/>
    </row>
    <row r="2508" spans="1:36" x14ac:dyDescent="0.25">
      <c r="A2508" s="55" t="s">
        <v>17</v>
      </c>
      <c r="B2508" s="159"/>
      <c r="C2508" s="78" t="s">
        <v>3929</v>
      </c>
      <c r="D2508" s="160">
        <f>E2508*$E$58</f>
        <v>345.95</v>
      </c>
      <c r="E2508" s="161">
        <v>3.4</v>
      </c>
      <c r="F2508" s="18"/>
      <c r="G2508" s="59"/>
      <c r="H2508" s="60"/>
      <c r="I2508" s="61">
        <f t="shared" si="312"/>
        <v>0</v>
      </c>
      <c r="J2508" s="105"/>
    </row>
    <row r="2509" spans="1:36" x14ac:dyDescent="0.25">
      <c r="A2509" s="55" t="s">
        <v>35</v>
      </c>
      <c r="B2509" s="159" t="s">
        <v>3930</v>
      </c>
      <c r="C2509" s="78" t="s">
        <v>3931</v>
      </c>
      <c r="D2509" s="160">
        <f>E2509*$E$58</f>
        <v>678.67250000000001</v>
      </c>
      <c r="E2509" s="161">
        <v>6.67</v>
      </c>
      <c r="F2509" s="18"/>
      <c r="G2509" s="59"/>
      <c r="H2509" s="60"/>
      <c r="I2509" s="61">
        <f t="shared" si="312"/>
        <v>0</v>
      </c>
      <c r="J2509" s="11"/>
    </row>
    <row r="2510" spans="1:36" x14ac:dyDescent="0.25">
      <c r="A2510" s="64" t="s">
        <v>3577</v>
      </c>
      <c r="B2510" s="162" t="s">
        <v>3932</v>
      </c>
      <c r="C2510" s="79" t="s">
        <v>3933</v>
      </c>
      <c r="D2510" s="156">
        <v>550</v>
      </c>
      <c r="E2510" s="157"/>
      <c r="F2510" s="158"/>
      <c r="G2510" s="52"/>
      <c r="H2510" s="67"/>
      <c r="I2510" s="68">
        <f t="shared" si="312"/>
        <v>0</v>
      </c>
      <c r="J2510" s="11"/>
    </row>
    <row r="2511" spans="1:36" x14ac:dyDescent="0.25">
      <c r="A2511" s="55" t="s">
        <v>3577</v>
      </c>
      <c r="B2511" s="159" t="s">
        <v>3934</v>
      </c>
      <c r="C2511" s="78" t="s">
        <v>3935</v>
      </c>
      <c r="D2511" s="160">
        <v>400</v>
      </c>
      <c r="E2511" s="161"/>
      <c r="F2511" s="18"/>
      <c r="G2511" s="59"/>
      <c r="H2511" s="60"/>
      <c r="I2511" s="61">
        <f t="shared" si="312"/>
        <v>0</v>
      </c>
      <c r="J2511" s="11"/>
    </row>
    <row r="2512" spans="1:36" ht="26.4" x14ac:dyDescent="0.25">
      <c r="A2512" s="64" t="s">
        <v>3577</v>
      </c>
      <c r="B2512" s="162" t="s">
        <v>3936</v>
      </c>
      <c r="C2512" s="79" t="s">
        <v>3937</v>
      </c>
      <c r="D2512" s="156">
        <v>400</v>
      </c>
      <c r="E2512" s="157"/>
      <c r="F2512" s="158"/>
      <c r="G2512" s="52"/>
      <c r="H2512" s="67"/>
      <c r="I2512" s="68">
        <f t="shared" si="312"/>
        <v>0</v>
      </c>
      <c r="J2512" s="11"/>
    </row>
    <row r="2513" spans="1:13" x14ac:dyDescent="0.25">
      <c r="A2513" s="55" t="s">
        <v>3577</v>
      </c>
      <c r="B2513" s="159" t="s">
        <v>3938</v>
      </c>
      <c r="C2513" s="78" t="s">
        <v>3939</v>
      </c>
      <c r="D2513" s="160">
        <v>150</v>
      </c>
      <c r="E2513" s="161"/>
      <c r="F2513" s="18"/>
      <c r="G2513" s="59"/>
      <c r="H2513" s="60"/>
      <c r="I2513" s="61">
        <f t="shared" si="312"/>
        <v>0</v>
      </c>
      <c r="J2513" s="11"/>
    </row>
    <row r="2514" spans="1:13" x14ac:dyDescent="0.25">
      <c r="A2514" s="64" t="s">
        <v>17</v>
      </c>
      <c r="B2514" s="700"/>
      <c r="C2514" s="79" t="s">
        <v>3940</v>
      </c>
      <c r="D2514" s="156">
        <v>900</v>
      </c>
      <c r="E2514" s="185"/>
      <c r="F2514" s="158"/>
      <c r="G2514" s="52"/>
      <c r="H2514" s="67"/>
      <c r="I2514" s="68">
        <f t="shared" si="312"/>
        <v>0</v>
      </c>
      <c r="J2514" s="11"/>
    </row>
    <row r="2515" spans="1:13" x14ac:dyDescent="0.25">
      <c r="A2515" s="64" t="s">
        <v>71</v>
      </c>
      <c r="B2515" s="162" t="s">
        <v>3941</v>
      </c>
      <c r="C2515" s="79" t="s">
        <v>3942</v>
      </c>
      <c r="D2515" s="156">
        <f>E2515*E58</f>
        <v>201.465</v>
      </c>
      <c r="E2515" s="185">
        <v>1.98</v>
      </c>
      <c r="F2515" s="158"/>
      <c r="G2515" s="52"/>
      <c r="H2515" s="67"/>
      <c r="I2515" s="68">
        <f t="shared" si="312"/>
        <v>0</v>
      </c>
      <c r="J2515" s="11"/>
    </row>
    <row r="2516" spans="1:13" x14ac:dyDescent="0.25">
      <c r="A2516" s="64" t="s">
        <v>71</v>
      </c>
      <c r="B2516" s="162" t="s">
        <v>3943</v>
      </c>
      <c r="C2516" s="79" t="s">
        <v>3944</v>
      </c>
      <c r="D2516" s="156">
        <f>E2516*E58</f>
        <v>201.465</v>
      </c>
      <c r="E2516" s="185">
        <v>1.98</v>
      </c>
      <c r="F2516" s="158"/>
      <c r="G2516" s="52"/>
      <c r="H2516" s="67"/>
      <c r="I2516" s="68">
        <f t="shared" si="312"/>
        <v>0</v>
      </c>
      <c r="J2516" s="11"/>
    </row>
    <row r="2517" spans="1:13" x14ac:dyDescent="0.25">
      <c r="A2517" s="55" t="s">
        <v>35</v>
      </c>
      <c r="B2517" s="159" t="s">
        <v>1140</v>
      </c>
      <c r="C2517" s="78" t="s">
        <v>3945</v>
      </c>
      <c r="D2517" s="160">
        <f>E2517*E58</f>
        <v>508.75</v>
      </c>
      <c r="E2517" s="161">
        <v>5</v>
      </c>
      <c r="F2517" s="18"/>
      <c r="G2517" s="59"/>
      <c r="H2517" s="60"/>
      <c r="I2517" s="61">
        <f t="shared" si="312"/>
        <v>0</v>
      </c>
      <c r="J2517" s="11"/>
    </row>
    <row r="2518" spans="1:13" x14ac:dyDescent="0.25">
      <c r="A2518" s="64" t="s">
        <v>1462</v>
      </c>
      <c r="B2518" s="162" t="s">
        <v>3946</v>
      </c>
      <c r="C2518" s="79" t="s">
        <v>3947</v>
      </c>
      <c r="D2518" s="156">
        <f>E2518*E58</f>
        <v>710.21500000000003</v>
      </c>
      <c r="E2518" s="185">
        <v>6.98</v>
      </c>
      <c r="F2518" s="158"/>
      <c r="G2518" s="52"/>
      <c r="H2518" s="67"/>
      <c r="I2518" s="68">
        <f t="shared" si="312"/>
        <v>0</v>
      </c>
      <c r="J2518" s="11"/>
    </row>
    <row r="2519" spans="1:13" x14ac:dyDescent="0.25">
      <c r="A2519" s="55" t="s">
        <v>17</v>
      </c>
      <c r="B2519" s="159" t="s">
        <v>122</v>
      </c>
      <c r="C2519" s="78" t="s">
        <v>3948</v>
      </c>
      <c r="D2519" s="160">
        <v>300</v>
      </c>
      <c r="E2519" s="180"/>
      <c r="F2519" s="18"/>
      <c r="G2519" s="59"/>
      <c r="H2519" s="60"/>
      <c r="I2519" s="61">
        <f t="shared" si="312"/>
        <v>0</v>
      </c>
      <c r="J2519" s="11"/>
    </row>
    <row r="2520" spans="1:13" x14ac:dyDescent="0.25">
      <c r="A2520" s="55" t="s">
        <v>3949</v>
      </c>
      <c r="B2520" s="159" t="s">
        <v>3629</v>
      </c>
      <c r="C2520" s="78" t="s">
        <v>3950</v>
      </c>
      <c r="D2520" s="160">
        <f>E2520*E58</f>
        <v>323.565</v>
      </c>
      <c r="E2520" s="188">
        <v>3.18</v>
      </c>
      <c r="F2520" s="18"/>
      <c r="G2520" s="59"/>
      <c r="H2520" s="60"/>
      <c r="I2520" s="61">
        <f t="shared" si="312"/>
        <v>0</v>
      </c>
      <c r="J2520" s="11"/>
    </row>
    <row r="2521" spans="1:13" x14ac:dyDescent="0.25">
      <c r="A2521" s="64" t="s">
        <v>17</v>
      </c>
      <c r="B2521" s="700"/>
      <c r="C2521" s="79" t="s">
        <v>3951</v>
      </c>
      <c r="D2521" s="156">
        <f>E2521*E58</f>
        <v>101.75</v>
      </c>
      <c r="E2521" s="185">
        <v>1</v>
      </c>
      <c r="F2521" s="158"/>
      <c r="G2521" s="52"/>
      <c r="H2521" s="67"/>
      <c r="I2521" s="68">
        <f t="shared" si="312"/>
        <v>0</v>
      </c>
      <c r="J2521" s="11"/>
    </row>
    <row r="2522" spans="1:13" x14ac:dyDescent="0.25">
      <c r="A2522" s="64" t="s">
        <v>3952</v>
      </c>
      <c r="B2522" s="700" t="s">
        <v>3953</v>
      </c>
      <c r="C2522" s="79" t="s">
        <v>3954</v>
      </c>
      <c r="D2522" s="156">
        <f>E2522*$E$58</f>
        <v>559.625</v>
      </c>
      <c r="E2522" s="185">
        <v>5.5</v>
      </c>
      <c r="F2522" s="158"/>
      <c r="G2522" s="52"/>
      <c r="H2522" s="67"/>
      <c r="I2522" s="68">
        <f t="shared" si="312"/>
        <v>0</v>
      </c>
      <c r="J2522" s="120"/>
    </row>
    <row r="2523" spans="1:13" s="610" customFormat="1" x14ac:dyDescent="0.25">
      <c r="A2523" s="356" t="s">
        <v>17</v>
      </c>
      <c r="B2523" s="600" t="s">
        <v>122</v>
      </c>
      <c r="C2523" s="555" t="s">
        <v>3955</v>
      </c>
      <c r="D2523" s="160">
        <f>E2523*E58</f>
        <v>610.5</v>
      </c>
      <c r="E2523" s="601">
        <v>6</v>
      </c>
      <c r="F2523" s="602"/>
      <c r="G2523" s="557"/>
      <c r="H2523" s="603"/>
      <c r="I2523" s="61">
        <f t="shared" si="312"/>
        <v>0</v>
      </c>
      <c r="J2523" s="11"/>
      <c r="K2523" s="609"/>
      <c r="M2523" s="7"/>
    </row>
    <row r="2524" spans="1:13" s="610" customFormat="1" x14ac:dyDescent="0.25">
      <c r="A2524" s="604" t="s">
        <v>3956</v>
      </c>
      <c r="B2524" s="605" t="s">
        <v>122</v>
      </c>
      <c r="C2524" s="559" t="s">
        <v>3957</v>
      </c>
      <c r="D2524" s="160">
        <f>E2524*E58</f>
        <v>814</v>
      </c>
      <c r="E2524" s="606">
        <v>8</v>
      </c>
      <c r="F2524" s="607"/>
      <c r="G2524" s="561"/>
      <c r="H2524" s="608"/>
      <c r="I2524" s="68">
        <f t="shared" si="312"/>
        <v>0</v>
      </c>
      <c r="J2524" s="11"/>
      <c r="K2524" s="609"/>
      <c r="M2524" s="7"/>
    </row>
    <row r="2525" spans="1:13" s="610" customFormat="1" x14ac:dyDescent="0.25">
      <c r="A2525" s="604" t="s">
        <v>17</v>
      </c>
      <c r="B2525" s="611" t="s">
        <v>122</v>
      </c>
      <c r="C2525" s="612" t="s">
        <v>3958</v>
      </c>
      <c r="D2525" s="284">
        <f>E2525*E58</f>
        <v>2543.75</v>
      </c>
      <c r="E2525" s="606">
        <v>25</v>
      </c>
      <c r="F2525" s="613"/>
      <c r="G2525" s="614"/>
      <c r="H2525" s="615"/>
      <c r="I2525" s="76">
        <f t="shared" si="312"/>
        <v>0</v>
      </c>
      <c r="J2525" s="563"/>
      <c r="K2525" s="609"/>
    </row>
    <row r="2526" spans="1:13" s="610" customFormat="1" x14ac:dyDescent="0.25">
      <c r="A2526" s="356" t="s">
        <v>35</v>
      </c>
      <c r="B2526" s="600" t="s">
        <v>3959</v>
      </c>
      <c r="C2526" s="555" t="s">
        <v>3960</v>
      </c>
      <c r="D2526" s="160">
        <f>E2526*E58</f>
        <v>6206.75</v>
      </c>
      <c r="E2526" s="601">
        <v>61</v>
      </c>
      <c r="F2526" s="602"/>
      <c r="G2526" s="557"/>
      <c r="H2526" s="603"/>
      <c r="I2526" s="61">
        <f t="shared" si="312"/>
        <v>0</v>
      </c>
      <c r="J2526" s="563"/>
      <c r="K2526" s="609"/>
    </row>
    <row r="2527" spans="1:13" s="610" customFormat="1" x14ac:dyDescent="0.25">
      <c r="A2527" s="356" t="s">
        <v>35</v>
      </c>
      <c r="B2527" s="600" t="s">
        <v>3961</v>
      </c>
      <c r="C2527" s="555" t="s">
        <v>3962</v>
      </c>
      <c r="D2527" s="160">
        <f>E2527*$E$58</f>
        <v>6206.75</v>
      </c>
      <c r="E2527" s="601">
        <v>61</v>
      </c>
      <c r="F2527" s="602"/>
      <c r="G2527" s="557"/>
      <c r="H2527" s="603"/>
      <c r="I2527" s="61">
        <f t="shared" si="312"/>
        <v>0</v>
      </c>
      <c r="J2527" s="563"/>
      <c r="K2527" s="609"/>
    </row>
    <row r="2528" spans="1:13" s="610" customFormat="1" x14ac:dyDescent="0.25">
      <c r="A2528" s="604" t="s">
        <v>3956</v>
      </c>
      <c r="B2528" s="611" t="s">
        <v>122</v>
      </c>
      <c r="C2528" s="612" t="s">
        <v>3963</v>
      </c>
      <c r="D2528" s="284">
        <f>E2528*$E$58</f>
        <v>2543.75</v>
      </c>
      <c r="E2528" s="606">
        <v>25</v>
      </c>
      <c r="F2528" s="613"/>
      <c r="G2528" s="614"/>
      <c r="H2528" s="615"/>
      <c r="I2528" s="76">
        <f t="shared" si="312"/>
        <v>0</v>
      </c>
      <c r="J2528" s="563"/>
      <c r="K2528" s="609"/>
    </row>
    <row r="2529" spans="1:36" s="610" customFormat="1" x14ac:dyDescent="0.25">
      <c r="A2529" s="234" t="s">
        <v>373</v>
      </c>
      <c r="B2529" s="700" t="s">
        <v>3964</v>
      </c>
      <c r="C2529" s="293" t="s">
        <v>3965</v>
      </c>
      <c r="D2529" s="236">
        <f>F2529*$F$58</f>
        <v>6938.75</v>
      </c>
      <c r="E2529" s="237"/>
      <c r="F2529" s="238">
        <v>65</v>
      </c>
      <c r="G2529" s="239"/>
      <c r="H2529" s="240"/>
      <c r="I2529" s="241">
        <f t="shared" si="312"/>
        <v>0</v>
      </c>
      <c r="J2529" s="563"/>
      <c r="K2529" s="609"/>
    </row>
    <row r="2530" spans="1:36" x14ac:dyDescent="0.25">
      <c r="A2530" s="234" t="s">
        <v>373</v>
      </c>
      <c r="B2530" s="700" t="s">
        <v>3966</v>
      </c>
      <c r="C2530" s="293" t="s">
        <v>3967</v>
      </c>
      <c r="D2530" s="236">
        <f>F2530*$F$58</f>
        <v>6938.75</v>
      </c>
      <c r="E2530" s="237"/>
      <c r="F2530" s="238">
        <v>65</v>
      </c>
      <c r="G2530" s="239"/>
      <c r="H2530" s="240"/>
      <c r="I2530" s="241">
        <f t="shared" si="312"/>
        <v>0</v>
      </c>
      <c r="J2530" s="11"/>
    </row>
    <row r="2531" spans="1:36" s="610" customFormat="1" x14ac:dyDescent="0.25">
      <c r="A2531" s="55" t="s">
        <v>35</v>
      </c>
      <c r="B2531" s="159" t="s">
        <v>1120</v>
      </c>
      <c r="C2531" s="78" t="s">
        <v>3968</v>
      </c>
      <c r="D2531" s="160">
        <f t="shared" ref="D2531:D2537" si="313">E2531*$E$58</f>
        <v>305.25</v>
      </c>
      <c r="E2531" s="161">
        <v>3</v>
      </c>
      <c r="F2531" s="18"/>
      <c r="G2531" s="59"/>
      <c r="H2531" s="60"/>
      <c r="I2531" s="61">
        <f t="shared" si="312"/>
        <v>0</v>
      </c>
      <c r="J2531" s="563"/>
      <c r="K2531" s="609"/>
    </row>
    <row r="2532" spans="1:36" s="610" customFormat="1" x14ac:dyDescent="0.25">
      <c r="A2532" s="356" t="s">
        <v>71</v>
      </c>
      <c r="B2532" s="600" t="s">
        <v>4429</v>
      </c>
      <c r="C2532" s="555" t="s">
        <v>3969</v>
      </c>
      <c r="D2532" s="160">
        <f t="shared" si="313"/>
        <v>717.33749999999998</v>
      </c>
      <c r="E2532" s="601">
        <v>7.05</v>
      </c>
      <c r="F2532" s="602"/>
      <c r="G2532" s="557"/>
      <c r="H2532" s="603"/>
      <c r="I2532" s="61">
        <f t="shared" si="312"/>
        <v>0</v>
      </c>
      <c r="J2532" s="563"/>
      <c r="K2532" s="609"/>
    </row>
    <row r="2533" spans="1:36" s="610" customFormat="1" x14ac:dyDescent="0.25">
      <c r="A2533" s="356" t="s">
        <v>71</v>
      </c>
      <c r="B2533" s="600" t="s">
        <v>4428</v>
      </c>
      <c r="C2533" s="555" t="s">
        <v>3969</v>
      </c>
      <c r="D2533" s="160">
        <f t="shared" si="313"/>
        <v>981.88750000000005</v>
      </c>
      <c r="E2533" s="601">
        <v>9.65</v>
      </c>
      <c r="F2533" s="602"/>
      <c r="G2533" s="557"/>
      <c r="H2533" s="603"/>
      <c r="I2533" s="61">
        <f t="shared" si="312"/>
        <v>0</v>
      </c>
      <c r="J2533" s="563"/>
      <c r="K2533" s="609"/>
    </row>
    <row r="2534" spans="1:36" s="610" customFormat="1" ht="26.4" x14ac:dyDescent="0.25">
      <c r="A2534" s="356" t="s">
        <v>71</v>
      </c>
      <c r="B2534" s="600" t="s">
        <v>4427</v>
      </c>
      <c r="C2534" s="555" t="s">
        <v>4426</v>
      </c>
      <c r="D2534" s="160">
        <f t="shared" si="313"/>
        <v>1080.5849999999998</v>
      </c>
      <c r="E2534" s="601">
        <v>10.62</v>
      </c>
      <c r="F2534" s="602"/>
      <c r="G2534" s="557"/>
      <c r="H2534" s="603"/>
      <c r="I2534" s="61">
        <f t="shared" ref="I2534" si="314">H2534*D2534</f>
        <v>0</v>
      </c>
      <c r="J2534" s="563"/>
      <c r="K2534" s="609"/>
    </row>
    <row r="2535" spans="1:36" s="610" customFormat="1" ht="26.4" x14ac:dyDescent="0.25">
      <c r="A2535" s="356" t="s">
        <v>71</v>
      </c>
      <c r="B2535" s="600" t="s">
        <v>4431</v>
      </c>
      <c r="C2535" s="555" t="s">
        <v>4430</v>
      </c>
      <c r="D2535" s="160">
        <f t="shared" si="313"/>
        <v>1080.5849999999998</v>
      </c>
      <c r="E2535" s="601">
        <v>10.62</v>
      </c>
      <c r="F2535" s="602"/>
      <c r="G2535" s="557"/>
      <c r="H2535" s="603"/>
      <c r="I2535" s="61">
        <f t="shared" ref="I2535" si="315">H2535*D2535</f>
        <v>0</v>
      </c>
      <c r="J2535" s="563"/>
      <c r="K2535" s="609"/>
    </row>
    <row r="2536" spans="1:36" s="610" customFormat="1" x14ac:dyDescent="0.25">
      <c r="A2536" s="64" t="s">
        <v>3970</v>
      </c>
      <c r="B2536" s="700" t="s">
        <v>3971</v>
      </c>
      <c r="C2536" s="79" t="s">
        <v>3972</v>
      </c>
      <c r="D2536" s="156">
        <f t="shared" si="313"/>
        <v>1628</v>
      </c>
      <c r="E2536" s="157">
        <v>16</v>
      </c>
      <c r="F2536" s="158"/>
      <c r="G2536" s="52"/>
      <c r="H2536" s="67"/>
      <c r="I2536" s="68">
        <f t="shared" si="312"/>
        <v>0</v>
      </c>
      <c r="J2536" s="563"/>
      <c r="K2536" s="609"/>
    </row>
    <row r="2537" spans="1:36" s="81" customFormat="1" x14ac:dyDescent="0.25">
      <c r="A2537" s="55" t="s">
        <v>28</v>
      </c>
      <c r="B2537" s="159" t="s">
        <v>3973</v>
      </c>
      <c r="C2537" s="78" t="s">
        <v>3974</v>
      </c>
      <c r="D2537" s="160">
        <f t="shared" si="313"/>
        <v>812.98250000000007</v>
      </c>
      <c r="E2537" s="161">
        <v>7.99</v>
      </c>
      <c r="F2537" s="18"/>
      <c r="G2537" s="59"/>
      <c r="H2537" s="60"/>
      <c r="I2537" s="61">
        <f t="shared" si="312"/>
        <v>0</v>
      </c>
      <c r="J2537" s="11"/>
      <c r="K2537" s="9"/>
      <c r="L2537" s="7"/>
      <c r="M2537" s="610"/>
      <c r="N2537" s="7"/>
      <c r="O2537" s="7"/>
      <c r="P2537" s="7"/>
      <c r="Q2537" s="7"/>
      <c r="R2537" s="7"/>
      <c r="S2537" s="7"/>
      <c r="T2537" s="7"/>
      <c r="U2537" s="7"/>
      <c r="V2537" s="7"/>
      <c r="W2537" s="7"/>
      <c r="X2537" s="7"/>
      <c r="Y2537" s="7"/>
      <c r="Z2537" s="7"/>
      <c r="AA2537" s="7"/>
      <c r="AB2537" s="7"/>
      <c r="AC2537" s="7"/>
      <c r="AD2537" s="7"/>
      <c r="AE2537" s="7"/>
      <c r="AF2537" s="7"/>
      <c r="AG2537" s="7"/>
      <c r="AH2537" s="7"/>
      <c r="AI2537" s="7"/>
      <c r="AJ2537" s="7"/>
    </row>
    <row r="2538" spans="1:36" s="81" customFormat="1" x14ac:dyDescent="0.25">
      <c r="A2538" s="64" t="s">
        <v>20</v>
      </c>
      <c r="B2538" s="162" t="s">
        <v>3975</v>
      </c>
      <c r="C2538" s="79" t="s">
        <v>3976</v>
      </c>
      <c r="D2538" s="156">
        <f>E2538*E58</f>
        <v>1271.875</v>
      </c>
      <c r="E2538" s="157">
        <v>12.5</v>
      </c>
      <c r="F2538" s="158"/>
      <c r="G2538" s="52"/>
      <c r="H2538" s="67"/>
      <c r="I2538" s="68">
        <f t="shared" si="312"/>
        <v>0</v>
      </c>
      <c r="J2538" s="11"/>
      <c r="K2538" s="9"/>
      <c r="L2538" s="7"/>
      <c r="M2538" s="610"/>
      <c r="N2538" s="7"/>
      <c r="O2538" s="7"/>
      <c r="P2538" s="7"/>
      <c r="Q2538" s="7"/>
      <c r="R2538" s="7"/>
      <c r="S2538" s="7"/>
      <c r="T2538" s="7"/>
      <c r="U2538" s="7"/>
      <c r="V2538" s="7"/>
      <c r="W2538" s="7"/>
      <c r="X2538" s="7"/>
      <c r="Y2538" s="7"/>
      <c r="Z2538" s="7"/>
      <c r="AA2538" s="7"/>
      <c r="AB2538" s="7"/>
      <c r="AC2538" s="7"/>
      <c r="AD2538" s="7"/>
      <c r="AE2538" s="7"/>
      <c r="AF2538" s="7"/>
      <c r="AG2538" s="7"/>
      <c r="AH2538" s="7"/>
      <c r="AI2538" s="7"/>
      <c r="AJ2538" s="7"/>
    </row>
    <row r="2539" spans="1:36" x14ac:dyDescent="0.25">
      <c r="A2539" s="64" t="s">
        <v>28</v>
      </c>
      <c r="B2539" s="162" t="s">
        <v>3977</v>
      </c>
      <c r="C2539" s="79" t="s">
        <v>3978</v>
      </c>
      <c r="D2539" s="156">
        <f>E2539*E58</f>
        <v>2339.2324999999996</v>
      </c>
      <c r="E2539" s="158">
        <v>22.99</v>
      </c>
      <c r="F2539" s="158"/>
      <c r="G2539" s="52"/>
      <c r="H2539" s="67"/>
      <c r="I2539" s="68">
        <f t="shared" si="312"/>
        <v>0</v>
      </c>
      <c r="J2539" s="11"/>
      <c r="L2539" s="7" t="s">
        <v>3980</v>
      </c>
    </row>
    <row r="2540" spans="1:36" s="81" customFormat="1" x14ac:dyDescent="0.25">
      <c r="A2540" s="55" t="s">
        <v>20</v>
      </c>
      <c r="B2540" s="159" t="s">
        <v>388</v>
      </c>
      <c r="C2540" s="78" t="s">
        <v>3979</v>
      </c>
      <c r="D2540" s="160">
        <f>E2540*E58</f>
        <v>741.75750000000005</v>
      </c>
      <c r="E2540" s="161">
        <v>7.29</v>
      </c>
      <c r="F2540" s="18"/>
      <c r="G2540" s="59"/>
      <c r="H2540" s="60"/>
      <c r="I2540" s="61">
        <f t="shared" si="312"/>
        <v>0</v>
      </c>
      <c r="J2540" s="11"/>
      <c r="K2540" s="9"/>
      <c r="L2540" s="7" t="s">
        <v>3983</v>
      </c>
      <c r="M2540" s="7" t="s">
        <v>8</v>
      </c>
      <c r="N2540" s="7"/>
      <c r="O2540" s="7"/>
      <c r="P2540" s="7"/>
      <c r="Q2540" s="7"/>
      <c r="R2540" s="7"/>
      <c r="S2540" s="7"/>
      <c r="T2540" s="7"/>
      <c r="U2540" s="7"/>
      <c r="V2540" s="7"/>
      <c r="W2540" s="7"/>
      <c r="X2540" s="7"/>
      <c r="Y2540" s="7"/>
      <c r="Z2540" s="7"/>
      <c r="AA2540" s="7"/>
      <c r="AB2540" s="7"/>
      <c r="AC2540" s="7"/>
      <c r="AD2540" s="7"/>
      <c r="AE2540" s="7"/>
      <c r="AF2540" s="7"/>
      <c r="AG2540" s="7"/>
      <c r="AH2540" s="7"/>
      <c r="AI2540" s="7"/>
      <c r="AJ2540" s="7"/>
    </row>
    <row r="2541" spans="1:36" s="81" customFormat="1" x14ac:dyDescent="0.25">
      <c r="A2541" s="64" t="s">
        <v>20</v>
      </c>
      <c r="B2541" s="162" t="s">
        <v>3981</v>
      </c>
      <c r="C2541" s="79" t="s">
        <v>3982</v>
      </c>
      <c r="D2541" s="156">
        <f>E2541*E58</f>
        <v>945.25749999999994</v>
      </c>
      <c r="E2541" s="157">
        <v>9.2899999999999991</v>
      </c>
      <c r="F2541" s="158"/>
      <c r="G2541" s="52"/>
      <c r="H2541" s="67"/>
      <c r="I2541" s="68">
        <f t="shared" si="312"/>
        <v>0</v>
      </c>
      <c r="J2541" s="11"/>
      <c r="K2541" s="9"/>
      <c r="L2541" s="7">
        <v>12</v>
      </c>
      <c r="M2541" s="7">
        <v>1</v>
      </c>
      <c r="N2541" s="7"/>
      <c r="O2541" s="7"/>
      <c r="P2541" s="7"/>
      <c r="Q2541" s="7"/>
      <c r="R2541" s="7"/>
      <c r="S2541" s="7"/>
      <c r="T2541" s="7"/>
      <c r="U2541" s="7"/>
      <c r="V2541" s="7"/>
      <c r="W2541" s="7"/>
      <c r="X2541" s="7"/>
      <c r="Y2541" s="7"/>
      <c r="Z2541" s="7"/>
      <c r="AA2541" s="7"/>
      <c r="AB2541" s="7"/>
      <c r="AC2541" s="7"/>
      <c r="AD2541" s="7"/>
      <c r="AE2541" s="7"/>
      <c r="AF2541" s="7"/>
      <c r="AG2541" s="7"/>
      <c r="AH2541" s="7"/>
      <c r="AI2541" s="7"/>
      <c r="AJ2541" s="7"/>
    </row>
    <row r="2542" spans="1:36" s="81" customFormat="1" x14ac:dyDescent="0.25">
      <c r="A2542" s="234" t="s">
        <v>17</v>
      </c>
      <c r="B2542" s="162" t="s">
        <v>122</v>
      </c>
      <c r="C2542" s="78" t="s">
        <v>3984</v>
      </c>
      <c r="D2542" s="156">
        <v>500</v>
      </c>
      <c r="E2542" s="157"/>
      <c r="F2542" s="158"/>
      <c r="G2542" s="52"/>
      <c r="H2542" s="67"/>
      <c r="I2542" s="68">
        <f t="shared" si="312"/>
        <v>0</v>
      </c>
      <c r="J2542" s="11"/>
      <c r="K2542" s="9"/>
      <c r="L2542" s="7">
        <v>12.05</v>
      </c>
      <c r="M2542" s="7">
        <v>2</v>
      </c>
      <c r="N2542" s="7"/>
      <c r="O2542" s="7"/>
      <c r="P2542" s="7"/>
      <c r="Q2542" s="7"/>
      <c r="R2542" s="7"/>
      <c r="S2542" s="7"/>
      <c r="T2542" s="7"/>
      <c r="U2542" s="7"/>
      <c r="V2542" s="7"/>
      <c r="W2542" s="7"/>
      <c r="X2542" s="7"/>
      <c r="Y2542" s="7"/>
      <c r="Z2542" s="7"/>
      <c r="AA2542" s="7"/>
      <c r="AB2542" s="7"/>
      <c r="AC2542" s="7"/>
      <c r="AD2542" s="7"/>
      <c r="AE2542" s="7"/>
      <c r="AF2542" s="7"/>
      <c r="AG2542" s="7"/>
      <c r="AH2542" s="7"/>
    </row>
    <row r="2543" spans="1:36" x14ac:dyDescent="0.25">
      <c r="A2543" s="234" t="s">
        <v>17</v>
      </c>
      <c r="B2543" s="162" t="s">
        <v>122</v>
      </c>
      <c r="C2543" s="78" t="s">
        <v>3985</v>
      </c>
      <c r="D2543" s="156">
        <v>250</v>
      </c>
      <c r="E2543" s="157"/>
      <c r="F2543" s="158"/>
      <c r="G2543" s="52"/>
      <c r="H2543" s="67"/>
      <c r="I2543" s="68">
        <f t="shared" si="312"/>
        <v>0</v>
      </c>
      <c r="J2543" s="11"/>
      <c r="L2543" s="7">
        <v>12.1</v>
      </c>
      <c r="M2543" s="7">
        <v>1</v>
      </c>
    </row>
    <row r="2544" spans="1:36" x14ac:dyDescent="0.25">
      <c r="A2544" s="55" t="s">
        <v>20</v>
      </c>
      <c r="B2544" s="159" t="s">
        <v>3986</v>
      </c>
      <c r="C2544" s="78" t="s">
        <v>3987</v>
      </c>
      <c r="D2544" s="160">
        <f>E2544*E58</f>
        <v>812.98250000000007</v>
      </c>
      <c r="E2544" s="273">
        <v>7.99</v>
      </c>
      <c r="F2544" s="18"/>
      <c r="G2544" s="59"/>
      <c r="H2544" s="60"/>
      <c r="I2544" s="61">
        <f t="shared" si="312"/>
        <v>0</v>
      </c>
      <c r="J2544" s="11"/>
    </row>
    <row r="2545" spans="1:13" ht="26.4" x14ac:dyDescent="0.25">
      <c r="A2545" s="64" t="s">
        <v>3988</v>
      </c>
      <c r="B2545" s="162" t="s">
        <v>3989</v>
      </c>
      <c r="C2545" s="79" t="s">
        <v>3990</v>
      </c>
      <c r="D2545" s="156">
        <f>E2545*E58</f>
        <v>915.75</v>
      </c>
      <c r="E2545" s="157">
        <v>9</v>
      </c>
      <c r="F2545" s="158"/>
      <c r="G2545" s="52"/>
      <c r="H2545" s="67"/>
      <c r="I2545" s="68">
        <f t="shared" si="312"/>
        <v>0</v>
      </c>
      <c r="J2545" s="11"/>
    </row>
    <row r="2546" spans="1:13" x14ac:dyDescent="0.25">
      <c r="A2546" s="55" t="s">
        <v>1199</v>
      </c>
      <c r="B2546" s="159" t="s">
        <v>122</v>
      </c>
      <c r="C2546" s="78" t="s">
        <v>3991</v>
      </c>
      <c r="D2546" s="160">
        <f>F2546*F58</f>
        <v>1281</v>
      </c>
      <c r="E2546" s="161"/>
      <c r="F2546" s="18">
        <v>12</v>
      </c>
      <c r="G2546" s="59"/>
      <c r="H2546" s="60"/>
      <c r="I2546" s="61">
        <f t="shared" si="312"/>
        <v>0</v>
      </c>
      <c r="J2546" s="11"/>
    </row>
    <row r="2547" spans="1:13" x14ac:dyDescent="0.25">
      <c r="A2547" s="64" t="s">
        <v>437</v>
      </c>
      <c r="B2547" s="162" t="s">
        <v>4848</v>
      </c>
      <c r="C2547" s="79" t="s">
        <v>4847</v>
      </c>
      <c r="D2547" s="156">
        <f>E2547*$E$58</f>
        <v>1912.9</v>
      </c>
      <c r="E2547" s="157">
        <v>18.8</v>
      </c>
      <c r="F2547" s="158"/>
      <c r="G2547" s="52"/>
      <c r="H2547" s="67"/>
      <c r="I2547" s="68">
        <f t="shared" ref="I2547" si="316">H2547*D2547</f>
        <v>0</v>
      </c>
      <c r="J2547" s="11"/>
    </row>
    <row r="2548" spans="1:13" x14ac:dyDescent="0.25">
      <c r="A2548" s="64" t="s">
        <v>437</v>
      </c>
      <c r="B2548" s="162" t="s">
        <v>4849</v>
      </c>
      <c r="C2548" s="79" t="s">
        <v>4850</v>
      </c>
      <c r="D2548" s="156">
        <f>E2548*$E$58</f>
        <v>1912.9</v>
      </c>
      <c r="E2548" s="157">
        <v>18.8</v>
      </c>
      <c r="F2548" s="158"/>
      <c r="G2548" s="52"/>
      <c r="H2548" s="67"/>
      <c r="I2548" s="68">
        <f t="shared" ref="I2548" si="317">H2548*D2548</f>
        <v>0</v>
      </c>
      <c r="J2548" s="11"/>
    </row>
    <row r="2549" spans="1:13" x14ac:dyDescent="0.25">
      <c r="A2549" s="64" t="s">
        <v>519</v>
      </c>
      <c r="B2549" s="162" t="s">
        <v>3992</v>
      </c>
      <c r="C2549" s="79" t="s">
        <v>3993</v>
      </c>
      <c r="D2549" s="156">
        <f>E2549*E58</f>
        <v>2035</v>
      </c>
      <c r="E2549" s="157">
        <v>20</v>
      </c>
      <c r="F2549" s="158"/>
      <c r="G2549" s="52"/>
      <c r="H2549" s="67"/>
      <c r="I2549" s="68">
        <f t="shared" si="312"/>
        <v>0</v>
      </c>
      <c r="J2549" s="11"/>
    </row>
    <row r="2550" spans="1:13" x14ac:dyDescent="0.25">
      <c r="A2550" s="64" t="s">
        <v>921</v>
      </c>
      <c r="B2550" s="700" t="s">
        <v>3994</v>
      </c>
      <c r="C2550" s="79" t="s">
        <v>3995</v>
      </c>
      <c r="D2550" s="156">
        <f>F2550*$F$58</f>
        <v>2135</v>
      </c>
      <c r="E2550" s="157"/>
      <c r="F2550" s="158">
        <v>20</v>
      </c>
      <c r="G2550" s="52"/>
      <c r="H2550" s="67"/>
      <c r="I2550" s="68">
        <f>D2550*H2550</f>
        <v>0</v>
      </c>
      <c r="J2550" s="11"/>
      <c r="L2550" s="7">
        <v>12.2</v>
      </c>
      <c r="M2550" s="7">
        <v>1</v>
      </c>
    </row>
    <row r="2551" spans="1:13" x14ac:dyDescent="0.25">
      <c r="A2551" s="234" t="s">
        <v>17</v>
      </c>
      <c r="B2551" s="235" t="s">
        <v>122</v>
      </c>
      <c r="C2551" s="293" t="s">
        <v>3996</v>
      </c>
      <c r="D2551" s="236">
        <v>1500</v>
      </c>
      <c r="E2551" s="237"/>
      <c r="F2551" s="238"/>
      <c r="G2551" s="239"/>
      <c r="H2551" s="240"/>
      <c r="I2551" s="241">
        <f>H2551*D2551</f>
        <v>0</v>
      </c>
      <c r="J2551" s="11"/>
      <c r="L2551" s="7">
        <v>12.25</v>
      </c>
      <c r="M2551" s="7">
        <v>2</v>
      </c>
    </row>
    <row r="2552" spans="1:13" x14ac:dyDescent="0.25">
      <c r="A2552" s="234" t="s">
        <v>17</v>
      </c>
      <c r="B2552" s="235" t="s">
        <v>122</v>
      </c>
      <c r="C2552" s="293" t="s">
        <v>3997</v>
      </c>
      <c r="D2552" s="236">
        <f>F2552*F58</f>
        <v>2668.75</v>
      </c>
      <c r="E2552" s="237"/>
      <c r="F2552" s="18">
        <v>25</v>
      </c>
      <c r="G2552" s="239"/>
      <c r="H2552" s="240"/>
      <c r="I2552" s="241">
        <f>H2552*D2552</f>
        <v>0</v>
      </c>
      <c r="J2552" s="11"/>
    </row>
    <row r="2553" spans="1:13" x14ac:dyDescent="0.25">
      <c r="A2553" s="234" t="s">
        <v>17</v>
      </c>
      <c r="B2553" s="235"/>
      <c r="C2553" s="293" t="s">
        <v>3998</v>
      </c>
      <c r="D2553" s="236">
        <v>110</v>
      </c>
      <c r="E2553" s="237"/>
      <c r="F2553" s="18"/>
      <c r="G2553" s="239"/>
      <c r="H2553" s="240"/>
      <c r="I2553" s="241">
        <f>D2553*H2553</f>
        <v>0</v>
      </c>
      <c r="J2553" s="11"/>
      <c r="L2553" s="7">
        <v>12.3</v>
      </c>
      <c r="M2553" s="7">
        <v>2</v>
      </c>
    </row>
    <row r="2554" spans="1:13" x14ac:dyDescent="0.25">
      <c r="A2554" s="55" t="s">
        <v>17</v>
      </c>
      <c r="B2554" s="159" t="s">
        <v>122</v>
      </c>
      <c r="C2554" s="78" t="s">
        <v>3999</v>
      </c>
      <c r="D2554" s="236">
        <f>E2554*E58</f>
        <v>508.75</v>
      </c>
      <c r="E2554" s="180">
        <v>5</v>
      </c>
      <c r="F2554" s="18"/>
      <c r="G2554" s="59"/>
      <c r="H2554" s="60"/>
      <c r="I2554" s="61">
        <f t="shared" ref="I2554:I2570" si="318">H2554*D2554</f>
        <v>0</v>
      </c>
      <c r="J2554" s="11"/>
      <c r="L2554" s="7">
        <v>12.35</v>
      </c>
      <c r="M2554" s="7">
        <v>2</v>
      </c>
    </row>
    <row r="2555" spans="1:13" x14ac:dyDescent="0.25">
      <c r="A2555" s="55" t="s">
        <v>17</v>
      </c>
      <c r="B2555" s="159" t="s">
        <v>122</v>
      </c>
      <c r="C2555" s="78" t="s">
        <v>4000</v>
      </c>
      <c r="D2555" s="236">
        <f>E2555*E58</f>
        <v>712.25</v>
      </c>
      <c r="E2555" s="180">
        <v>7</v>
      </c>
      <c r="F2555" s="18"/>
      <c r="G2555" s="59"/>
      <c r="H2555" s="60"/>
      <c r="I2555" s="61">
        <f t="shared" si="318"/>
        <v>0</v>
      </c>
      <c r="J2555" s="11"/>
      <c r="L2555" s="7">
        <v>12.72</v>
      </c>
      <c r="M2555" s="7">
        <v>1</v>
      </c>
    </row>
    <row r="2556" spans="1:13" x14ac:dyDescent="0.25">
      <c r="A2556" s="55" t="s">
        <v>17</v>
      </c>
      <c r="B2556" s="159" t="s">
        <v>122</v>
      </c>
      <c r="C2556" s="78" t="s">
        <v>4001</v>
      </c>
      <c r="D2556" s="236">
        <f>E2556*E58</f>
        <v>1221</v>
      </c>
      <c r="E2556" s="180">
        <v>12</v>
      </c>
      <c r="F2556" s="18"/>
      <c r="G2556" s="59"/>
      <c r="H2556" s="60"/>
      <c r="I2556" s="61">
        <f t="shared" si="318"/>
        <v>0</v>
      </c>
      <c r="J2556" s="11"/>
      <c r="L2556" s="7">
        <v>12.75</v>
      </c>
      <c r="M2556" s="7">
        <v>1</v>
      </c>
    </row>
    <row r="2557" spans="1:13" x14ac:dyDescent="0.25">
      <c r="A2557" s="234" t="s">
        <v>665</v>
      </c>
      <c r="B2557" s="235" t="s">
        <v>4002</v>
      </c>
      <c r="C2557" s="293" t="s">
        <v>4003</v>
      </c>
      <c r="D2557" s="236">
        <f>E2557*E58</f>
        <v>945.25749999999994</v>
      </c>
      <c r="E2557" s="294">
        <v>9.2899999999999991</v>
      </c>
      <c r="F2557" s="238"/>
      <c r="G2557" s="239"/>
      <c r="H2557" s="240"/>
      <c r="I2557" s="241">
        <f t="shared" si="318"/>
        <v>0</v>
      </c>
      <c r="J2557" s="11"/>
      <c r="L2557" s="7">
        <v>12.82</v>
      </c>
      <c r="M2557" s="7">
        <v>2</v>
      </c>
    </row>
    <row r="2558" spans="1:13" x14ac:dyDescent="0.25">
      <c r="A2558" s="55" t="s">
        <v>665</v>
      </c>
      <c r="B2558" s="159" t="s">
        <v>4004</v>
      </c>
      <c r="C2558" s="78" t="s">
        <v>4005</v>
      </c>
      <c r="D2558" s="179">
        <f>E2558*E58</f>
        <v>814</v>
      </c>
      <c r="E2558" s="180">
        <v>8</v>
      </c>
      <c r="F2558" s="181"/>
      <c r="G2558" s="89"/>
      <c r="H2558" s="116"/>
      <c r="I2558" s="182">
        <f t="shared" si="318"/>
        <v>0</v>
      </c>
      <c r="J2558" s="11"/>
      <c r="L2558" s="7">
        <v>12.85</v>
      </c>
      <c r="M2558" s="7">
        <v>2</v>
      </c>
    </row>
    <row r="2559" spans="1:13" ht="26.4" x14ac:dyDescent="0.25">
      <c r="A2559" s="55" t="s">
        <v>35</v>
      </c>
      <c r="B2559" s="159" t="s">
        <v>4006</v>
      </c>
      <c r="C2559" s="78" t="s">
        <v>4007</v>
      </c>
      <c r="D2559" s="179">
        <f>F2559*$F$58</f>
        <v>854</v>
      </c>
      <c r="E2559" s="180"/>
      <c r="F2559" s="181">
        <v>8</v>
      </c>
      <c r="G2559" s="89"/>
      <c r="H2559" s="116"/>
      <c r="I2559" s="182">
        <f t="shared" si="318"/>
        <v>0</v>
      </c>
      <c r="J2559" s="11"/>
    </row>
    <row r="2560" spans="1:13" ht="26.4" x14ac:dyDescent="0.25">
      <c r="A2560" s="55" t="s">
        <v>35</v>
      </c>
      <c r="B2560" s="159"/>
      <c r="C2560" s="78" t="s">
        <v>4008</v>
      </c>
      <c r="D2560" s="179">
        <f>F2560*$F$58</f>
        <v>854</v>
      </c>
      <c r="E2560" s="180"/>
      <c r="F2560" s="181">
        <v>8</v>
      </c>
      <c r="G2560" s="89"/>
      <c r="H2560" s="116"/>
      <c r="I2560" s="182">
        <f t="shared" si="318"/>
        <v>0</v>
      </c>
      <c r="J2560" s="11"/>
    </row>
    <row r="2561" spans="1:36" x14ac:dyDescent="0.25">
      <c r="A2561" s="234" t="s">
        <v>17</v>
      </c>
      <c r="B2561" s="235" t="s">
        <v>122</v>
      </c>
      <c r="C2561" s="293" t="s">
        <v>4009</v>
      </c>
      <c r="D2561" s="236">
        <f>E2561*E58</f>
        <v>814</v>
      </c>
      <c r="E2561" s="294">
        <v>8</v>
      </c>
      <c r="F2561" s="238"/>
      <c r="G2561" s="239"/>
      <c r="H2561" s="240"/>
      <c r="I2561" s="241">
        <f t="shared" si="318"/>
        <v>0</v>
      </c>
      <c r="J2561" s="11"/>
      <c r="L2561" s="7">
        <v>13.7</v>
      </c>
      <c r="M2561" s="7">
        <v>2</v>
      </c>
    </row>
    <row r="2562" spans="1:36" ht="26.4" x14ac:dyDescent="0.25">
      <c r="A2562" s="55" t="s">
        <v>17</v>
      </c>
      <c r="B2562" s="159" t="s">
        <v>122</v>
      </c>
      <c r="C2562" s="78" t="s">
        <v>4010</v>
      </c>
      <c r="D2562" s="179">
        <f>E2562*E58</f>
        <v>814</v>
      </c>
      <c r="E2562" s="180">
        <v>8</v>
      </c>
      <c r="F2562" s="18"/>
      <c r="G2562" s="59"/>
      <c r="H2562" s="60"/>
      <c r="I2562" s="182">
        <f t="shared" si="318"/>
        <v>0</v>
      </c>
      <c r="J2562" s="11"/>
    </row>
    <row r="2563" spans="1:36" x14ac:dyDescent="0.25">
      <c r="A2563" s="616" t="s">
        <v>71</v>
      </c>
      <c r="B2563" s="235" t="s">
        <v>4011</v>
      </c>
      <c r="C2563" s="293" t="s">
        <v>4012</v>
      </c>
      <c r="D2563" s="236">
        <f>E2563*E58</f>
        <v>99.715000000000003</v>
      </c>
      <c r="E2563" s="294">
        <v>0.98</v>
      </c>
      <c r="F2563" s="238"/>
      <c r="G2563" s="239"/>
      <c r="H2563" s="240"/>
      <c r="I2563" s="241">
        <f t="shared" si="318"/>
        <v>0</v>
      </c>
      <c r="J2563" s="11"/>
    </row>
    <row r="2564" spans="1:36" ht="26.4" x14ac:dyDescent="0.25">
      <c r="A2564" s="356" t="s">
        <v>3860</v>
      </c>
      <c r="B2564" s="159" t="s">
        <v>4013</v>
      </c>
      <c r="C2564" s="78" t="s">
        <v>4014</v>
      </c>
      <c r="D2564" s="160">
        <f>E2564*E58</f>
        <v>608.46500000000003</v>
      </c>
      <c r="E2564" s="180">
        <v>5.98</v>
      </c>
      <c r="F2564" s="18"/>
      <c r="G2564" s="59"/>
      <c r="H2564" s="60"/>
      <c r="I2564" s="61">
        <f t="shared" si="318"/>
        <v>0</v>
      </c>
      <c r="J2564" s="11"/>
    </row>
    <row r="2565" spans="1:36" x14ac:dyDescent="0.25">
      <c r="A2565" s="616" t="s">
        <v>71</v>
      </c>
      <c r="B2565" s="235" t="s">
        <v>4015</v>
      </c>
      <c r="C2565" s="78" t="s">
        <v>4016</v>
      </c>
      <c r="D2565" s="236">
        <f>E2565*E58</f>
        <v>1015.465</v>
      </c>
      <c r="E2565" s="294">
        <v>9.98</v>
      </c>
      <c r="F2565" s="238"/>
      <c r="G2565" s="239"/>
      <c r="H2565" s="240"/>
      <c r="I2565" s="241">
        <f t="shared" si="318"/>
        <v>0</v>
      </c>
      <c r="J2565" s="11"/>
    </row>
    <row r="2566" spans="1:36" s="81" customFormat="1" x14ac:dyDescent="0.25">
      <c r="A2566" s="616" t="s">
        <v>4017</v>
      </c>
      <c r="B2566" s="235"/>
      <c r="C2566" s="293" t="s">
        <v>4018</v>
      </c>
      <c r="D2566" s="160">
        <f>F2566*$F$58</f>
        <v>533.75</v>
      </c>
      <c r="E2566" s="294"/>
      <c r="F2566" s="238">
        <v>5</v>
      </c>
      <c r="G2566" s="239"/>
      <c r="H2566" s="240"/>
      <c r="I2566" s="241">
        <f t="shared" si="318"/>
        <v>0</v>
      </c>
      <c r="J2566" s="11"/>
      <c r="K2566" s="9"/>
      <c r="L2566" s="7"/>
      <c r="M2566" s="7"/>
      <c r="N2566" s="7"/>
      <c r="O2566" s="7"/>
      <c r="P2566" s="7"/>
      <c r="Q2566" s="7"/>
      <c r="R2566" s="7"/>
      <c r="S2566" s="7"/>
      <c r="T2566" s="7"/>
      <c r="U2566" s="7"/>
      <c r="V2566" s="7"/>
      <c r="W2566" s="7"/>
      <c r="X2566" s="7"/>
      <c r="Y2566" s="7"/>
      <c r="Z2566" s="7"/>
      <c r="AA2566" s="7"/>
      <c r="AB2566" s="7"/>
      <c r="AC2566" s="7"/>
      <c r="AD2566" s="7"/>
      <c r="AE2566" s="7"/>
      <c r="AF2566" s="7"/>
      <c r="AG2566" s="7"/>
      <c r="AH2566" s="7"/>
      <c r="AI2566" s="7"/>
      <c r="AJ2566" s="7"/>
    </row>
    <row r="2567" spans="1:36" s="81" customFormat="1" ht="26.4" x14ac:dyDescent="0.25">
      <c r="A2567" s="616" t="s">
        <v>4017</v>
      </c>
      <c r="B2567" s="235"/>
      <c r="C2567" s="293" t="s">
        <v>4019</v>
      </c>
      <c r="D2567" s="160">
        <f>F2567*$F$58</f>
        <v>1921.5</v>
      </c>
      <c r="E2567" s="294"/>
      <c r="F2567" s="238">
        <v>18</v>
      </c>
      <c r="G2567" s="239"/>
      <c r="H2567" s="240"/>
      <c r="I2567" s="241">
        <f t="shared" si="318"/>
        <v>0</v>
      </c>
      <c r="J2567" s="11"/>
      <c r="K2567" s="9"/>
      <c r="L2567" s="7"/>
      <c r="M2567" s="7"/>
      <c r="N2567" s="7"/>
      <c r="O2567" s="7"/>
      <c r="P2567" s="7"/>
      <c r="Q2567" s="7"/>
      <c r="R2567" s="7"/>
      <c r="S2567" s="7"/>
      <c r="T2567" s="7"/>
      <c r="U2567" s="7"/>
      <c r="V2567" s="7"/>
      <c r="W2567" s="7"/>
      <c r="X2567" s="7"/>
      <c r="Y2567" s="7"/>
      <c r="Z2567" s="7"/>
      <c r="AA2567" s="7"/>
      <c r="AB2567" s="7"/>
      <c r="AC2567" s="7"/>
      <c r="AD2567" s="7"/>
      <c r="AE2567" s="7"/>
      <c r="AF2567" s="7"/>
      <c r="AG2567" s="7"/>
      <c r="AH2567" s="7"/>
      <c r="AI2567" s="7"/>
      <c r="AJ2567" s="7"/>
    </row>
    <row r="2568" spans="1:36" s="81" customFormat="1" x14ac:dyDescent="0.25">
      <c r="A2568" s="55" t="s">
        <v>28</v>
      </c>
      <c r="B2568" s="159" t="s">
        <v>4020</v>
      </c>
      <c r="C2568" s="78" t="s">
        <v>4021</v>
      </c>
      <c r="D2568" s="179">
        <f>E2568*E58</f>
        <v>1215.9124999999999</v>
      </c>
      <c r="E2568" s="180">
        <v>11.95</v>
      </c>
      <c r="F2568" s="18"/>
      <c r="G2568" s="59"/>
      <c r="H2568" s="60"/>
      <c r="I2568" s="182">
        <f t="shared" si="318"/>
        <v>0</v>
      </c>
      <c r="J2568" s="11"/>
      <c r="K2568" s="9"/>
      <c r="L2568" s="7"/>
      <c r="M2568" s="7"/>
      <c r="N2568" s="7"/>
      <c r="O2568" s="7"/>
      <c r="P2568" s="7"/>
      <c r="Q2568" s="7"/>
      <c r="R2568" s="7"/>
      <c r="S2568" s="7"/>
      <c r="T2568" s="7"/>
      <c r="U2568" s="7"/>
      <c r="V2568" s="7"/>
      <c r="W2568" s="7"/>
      <c r="X2568" s="7"/>
      <c r="Y2568" s="7"/>
      <c r="Z2568" s="7"/>
      <c r="AA2568" s="7"/>
      <c r="AB2568" s="7"/>
      <c r="AC2568" s="7"/>
      <c r="AD2568" s="7"/>
      <c r="AE2568" s="7"/>
      <c r="AF2568" s="7"/>
      <c r="AG2568" s="7"/>
      <c r="AH2568" s="7"/>
      <c r="AI2568" s="7"/>
      <c r="AJ2568" s="7"/>
    </row>
    <row r="2569" spans="1:36" s="81" customFormat="1" x14ac:dyDescent="0.25">
      <c r="A2569" s="616" t="s">
        <v>4361</v>
      </c>
      <c r="B2569" s="235" t="s">
        <v>4362</v>
      </c>
      <c r="C2569" s="293" t="s">
        <v>4363</v>
      </c>
      <c r="D2569" s="236">
        <f>E2569*E58</f>
        <v>5596.25</v>
      </c>
      <c r="E2569" s="294">
        <v>55</v>
      </c>
      <c r="F2569" s="238"/>
      <c r="G2569" s="239"/>
      <c r="H2569" s="240"/>
      <c r="I2569" s="241">
        <f t="shared" ref="I2569" si="319">H2569*D2569</f>
        <v>0</v>
      </c>
      <c r="J2569" s="11"/>
      <c r="K2569" s="9"/>
      <c r="L2569" s="7"/>
      <c r="M2569" s="7"/>
      <c r="N2569" s="7"/>
      <c r="O2569" s="7"/>
      <c r="P2569" s="7"/>
      <c r="Q2569" s="7"/>
      <c r="R2569" s="7"/>
      <c r="S2569" s="7"/>
      <c r="T2569" s="7"/>
      <c r="U2569" s="7"/>
      <c r="V2569" s="7"/>
      <c r="W2569" s="7"/>
      <c r="X2569" s="7"/>
      <c r="Y2569" s="7"/>
      <c r="Z2569" s="7"/>
      <c r="AA2569" s="7"/>
      <c r="AB2569" s="7"/>
      <c r="AC2569" s="7"/>
      <c r="AD2569" s="7"/>
      <c r="AE2569" s="7"/>
      <c r="AF2569" s="7"/>
      <c r="AG2569" s="7"/>
      <c r="AH2569" s="7"/>
      <c r="AI2569" s="7"/>
      <c r="AJ2569" s="7"/>
    </row>
    <row r="2570" spans="1:36" x14ac:dyDescent="0.25">
      <c r="A2570" s="616" t="s">
        <v>164</v>
      </c>
      <c r="B2570" s="235" t="s">
        <v>4022</v>
      </c>
      <c r="C2570" s="293" t="s">
        <v>4023</v>
      </c>
      <c r="D2570" s="236">
        <f>E2570*E58</f>
        <v>10073.25</v>
      </c>
      <c r="E2570" s="294">
        <v>99</v>
      </c>
      <c r="F2570" s="238"/>
      <c r="G2570" s="239"/>
      <c r="H2570" s="240"/>
      <c r="I2570" s="241">
        <f t="shared" si="318"/>
        <v>0</v>
      </c>
      <c r="J2570" s="11"/>
    </row>
    <row r="2571" spans="1:36" ht="15.6" x14ac:dyDescent="0.25">
      <c r="A2571" s="779" t="s">
        <v>4024</v>
      </c>
      <c r="B2571" s="779"/>
      <c r="C2571" s="779"/>
      <c r="D2571" s="779"/>
      <c r="E2571" s="779"/>
      <c r="F2571" s="779"/>
      <c r="G2571" s="779"/>
      <c r="H2571" s="779"/>
      <c r="I2571" s="779"/>
      <c r="J2571" s="11"/>
    </row>
    <row r="2572" spans="1:36" x14ac:dyDescent="0.25">
      <c r="A2572" s="65" t="s">
        <v>71</v>
      </c>
      <c r="B2572" s="195" t="s">
        <v>4025</v>
      </c>
      <c r="C2572" s="66" t="s">
        <v>4026</v>
      </c>
      <c r="D2572" s="196">
        <f>E2572*E58</f>
        <v>381.5625</v>
      </c>
      <c r="E2572" s="302">
        <v>3.75</v>
      </c>
      <c r="F2572" s="178"/>
      <c r="G2572" s="91"/>
      <c r="H2572" s="92"/>
      <c r="I2572" s="54">
        <f t="shared" ref="I2572:I2581" si="320">H2572*D2572</f>
        <v>0</v>
      </c>
      <c r="J2572" s="11"/>
    </row>
    <row r="2573" spans="1:36" x14ac:dyDescent="0.25">
      <c r="A2573" s="56" t="s">
        <v>4027</v>
      </c>
      <c r="B2573" s="159" t="s">
        <v>4028</v>
      </c>
      <c r="C2573" s="57" t="s">
        <v>4029</v>
      </c>
      <c r="D2573" s="261">
        <f>E2573*E58</f>
        <v>4578.75</v>
      </c>
      <c r="E2573" s="391">
        <v>45</v>
      </c>
      <c r="F2573" s="167"/>
      <c r="G2573" s="113"/>
      <c r="H2573" s="114"/>
      <c r="I2573" s="115">
        <f t="shared" si="320"/>
        <v>0</v>
      </c>
      <c r="J2573" s="11"/>
    </row>
    <row r="2574" spans="1:36" x14ac:dyDescent="0.25">
      <c r="A2574" s="55" t="s">
        <v>71</v>
      </c>
      <c r="B2574" s="159" t="s">
        <v>4030</v>
      </c>
      <c r="C2574" s="78" t="s">
        <v>4031</v>
      </c>
      <c r="D2574" s="160">
        <f>E2574*E58</f>
        <v>457.875</v>
      </c>
      <c r="E2574" s="180">
        <v>4.5</v>
      </c>
      <c r="F2574" s="18"/>
      <c r="G2574" s="59"/>
      <c r="H2574" s="60"/>
      <c r="I2574" s="61">
        <f t="shared" si="320"/>
        <v>0</v>
      </c>
      <c r="J2574" s="11"/>
    </row>
    <row r="2575" spans="1:36" ht="26.4" x14ac:dyDescent="0.25">
      <c r="A2575" s="65" t="s">
        <v>35</v>
      </c>
      <c r="B2575" s="195" t="s">
        <v>4667</v>
      </c>
      <c r="C2575" s="66" t="s">
        <v>4668</v>
      </c>
      <c r="D2575" s="196">
        <f>E2575*$E$58</f>
        <v>2035</v>
      </c>
      <c r="E2575" s="302">
        <v>20</v>
      </c>
      <c r="F2575" s="178"/>
      <c r="G2575" s="91"/>
      <c r="H2575" s="92"/>
      <c r="I2575" s="54">
        <f t="shared" ref="I2575" si="321">H2575*D2575</f>
        <v>0</v>
      </c>
      <c r="J2575" s="11"/>
    </row>
    <row r="2576" spans="1:36" ht="26.4" x14ac:dyDescent="0.25">
      <c r="A2576" s="55" t="s">
        <v>921</v>
      </c>
      <c r="B2576" s="159" t="s">
        <v>4032</v>
      </c>
      <c r="C2576" s="78" t="s">
        <v>4033</v>
      </c>
      <c r="D2576" s="160">
        <f>F2576*$F$58</f>
        <v>2241.75</v>
      </c>
      <c r="E2576" s="180"/>
      <c r="F2576" s="18">
        <v>21</v>
      </c>
      <c r="G2576" s="59"/>
      <c r="H2576" s="60"/>
      <c r="I2576" s="61">
        <f t="shared" si="320"/>
        <v>0</v>
      </c>
      <c r="J2576" s="11"/>
    </row>
    <row r="2577" spans="1:36" ht="26.4" x14ac:dyDescent="0.25">
      <c r="A2577" s="64" t="s">
        <v>921</v>
      </c>
      <c r="B2577" s="162" t="s">
        <v>4032</v>
      </c>
      <c r="C2577" s="79" t="s">
        <v>4034</v>
      </c>
      <c r="D2577" s="156">
        <f>F2577*$F$58</f>
        <v>2241.75</v>
      </c>
      <c r="E2577" s="185"/>
      <c r="F2577" s="158">
        <v>21</v>
      </c>
      <c r="G2577" s="52"/>
      <c r="H2577" s="67"/>
      <c r="I2577" s="68">
        <f t="shared" si="320"/>
        <v>0</v>
      </c>
      <c r="J2577" s="11"/>
    </row>
    <row r="2578" spans="1:36" ht="26.4" x14ac:dyDescent="0.25">
      <c r="A2578" s="64" t="s">
        <v>921</v>
      </c>
      <c r="B2578" s="162" t="s">
        <v>4032</v>
      </c>
      <c r="C2578" s="79" t="s">
        <v>4035</v>
      </c>
      <c r="D2578" s="156">
        <f>F2578*$F$58</f>
        <v>2241.75</v>
      </c>
      <c r="E2578" s="185"/>
      <c r="F2578" s="158">
        <v>21</v>
      </c>
      <c r="G2578" s="52"/>
      <c r="H2578" s="67"/>
      <c r="I2578" s="68">
        <f t="shared" si="320"/>
        <v>0</v>
      </c>
      <c r="J2578" s="11"/>
    </row>
    <row r="2579" spans="1:36" s="81" customFormat="1" x14ac:dyDescent="0.25">
      <c r="A2579" s="85" t="s">
        <v>35</v>
      </c>
      <c r="B2579" s="172" t="s">
        <v>4419</v>
      </c>
      <c r="C2579" s="95" t="s">
        <v>4420</v>
      </c>
      <c r="D2579" s="198">
        <f>E2579*E58</f>
        <v>2035</v>
      </c>
      <c r="E2579" s="174">
        <v>20</v>
      </c>
      <c r="F2579" s="200"/>
      <c r="G2579" s="86"/>
      <c r="H2579" s="123"/>
      <c r="I2579" s="99">
        <f t="shared" si="320"/>
        <v>0</v>
      </c>
      <c r="J2579" s="11"/>
      <c r="K2579" s="9"/>
      <c r="L2579" s="7"/>
      <c r="M2579" s="7"/>
      <c r="N2579" s="7"/>
      <c r="O2579" s="7"/>
      <c r="P2579" s="7"/>
      <c r="Q2579" s="7"/>
      <c r="R2579" s="7"/>
      <c r="S2579" s="7"/>
      <c r="T2579" s="7"/>
      <c r="U2579" s="7"/>
      <c r="V2579" s="7"/>
      <c r="W2579" s="7"/>
      <c r="X2579" s="7"/>
      <c r="Y2579" s="7"/>
      <c r="Z2579" s="7"/>
      <c r="AA2579" s="7"/>
      <c r="AB2579" s="7"/>
      <c r="AC2579" s="7"/>
      <c r="AD2579" s="7"/>
      <c r="AE2579" s="7"/>
      <c r="AF2579" s="7"/>
      <c r="AG2579" s="7"/>
      <c r="AH2579" s="7"/>
      <c r="AI2579" s="7"/>
      <c r="AJ2579" s="7"/>
    </row>
    <row r="2580" spans="1:36" s="81" customFormat="1" x14ac:dyDescent="0.25">
      <c r="A2580" s="55" t="s">
        <v>35</v>
      </c>
      <c r="B2580" s="159" t="s">
        <v>1118</v>
      </c>
      <c r="C2580" s="78" t="s">
        <v>4036</v>
      </c>
      <c r="D2580" s="160">
        <f>E2580*E58</f>
        <v>4985.75</v>
      </c>
      <c r="E2580" s="161">
        <v>49</v>
      </c>
      <c r="F2580" s="18"/>
      <c r="G2580" s="59"/>
      <c r="H2580" s="60"/>
      <c r="I2580" s="61">
        <f t="shared" si="320"/>
        <v>0</v>
      </c>
      <c r="J2580" s="11"/>
      <c r="K2580" s="9"/>
      <c r="L2580" s="7"/>
      <c r="M2580" s="7"/>
      <c r="N2580" s="7"/>
      <c r="O2580" s="7"/>
      <c r="P2580" s="7"/>
      <c r="Q2580" s="7"/>
      <c r="R2580" s="7"/>
      <c r="S2580" s="7"/>
      <c r="T2580" s="7"/>
      <c r="U2580" s="7"/>
      <c r="V2580" s="7"/>
      <c r="W2580" s="7"/>
      <c r="X2580" s="7"/>
      <c r="Y2580" s="7"/>
      <c r="Z2580" s="7"/>
      <c r="AA2580" s="7"/>
      <c r="AB2580" s="7"/>
      <c r="AC2580" s="7"/>
      <c r="AD2580" s="7"/>
      <c r="AE2580" s="7"/>
      <c r="AF2580" s="7"/>
      <c r="AG2580" s="7"/>
      <c r="AH2580" s="7"/>
      <c r="AI2580" s="7"/>
      <c r="AJ2580" s="7"/>
    </row>
    <row r="2581" spans="1:36" ht="26.4" x14ac:dyDescent="0.25">
      <c r="A2581" s="64" t="s">
        <v>4037</v>
      </c>
      <c r="B2581" s="162" t="s">
        <v>122</v>
      </c>
      <c r="C2581" s="79" t="s">
        <v>4038</v>
      </c>
      <c r="D2581" s="198">
        <f>F2581*F58</f>
        <v>40565</v>
      </c>
      <c r="E2581" s="174"/>
      <c r="F2581" s="200">
        <v>380</v>
      </c>
      <c r="G2581" s="86"/>
      <c r="H2581" s="123"/>
      <c r="I2581" s="99">
        <f t="shared" si="320"/>
        <v>0</v>
      </c>
      <c r="J2581" s="11"/>
    </row>
    <row r="2582" spans="1:36" ht="15.6" x14ac:dyDescent="0.25">
      <c r="A2582" s="779" t="s">
        <v>4039</v>
      </c>
      <c r="B2582" s="779"/>
      <c r="C2582" s="779"/>
      <c r="D2582" s="779"/>
      <c r="E2582" s="779"/>
      <c r="F2582" s="779"/>
      <c r="G2582" s="779"/>
      <c r="H2582" s="779"/>
      <c r="I2582" s="779"/>
      <c r="J2582" s="11"/>
    </row>
    <row r="2583" spans="1:36" x14ac:dyDescent="0.25">
      <c r="A2583" s="56" t="s">
        <v>164</v>
      </c>
      <c r="B2583" s="164" t="s">
        <v>4040</v>
      </c>
      <c r="C2583" s="57" t="s">
        <v>4041</v>
      </c>
      <c r="D2583" s="318">
        <f>E2583*E58</f>
        <v>380.54500000000002</v>
      </c>
      <c r="E2583" s="391">
        <v>3.74</v>
      </c>
      <c r="F2583" s="167"/>
      <c r="G2583" s="113"/>
      <c r="H2583" s="114"/>
      <c r="I2583" s="115">
        <f t="shared" ref="I2583:I2626" si="322">H2583*D2583</f>
        <v>0</v>
      </c>
      <c r="J2583" s="11"/>
    </row>
    <row r="2584" spans="1:36" x14ac:dyDescent="0.25">
      <c r="A2584" s="65" t="s">
        <v>665</v>
      </c>
      <c r="B2584" s="195" t="s">
        <v>4042</v>
      </c>
      <c r="C2584" s="66" t="s">
        <v>4043</v>
      </c>
      <c r="D2584" s="300">
        <f>E2584*E58</f>
        <v>437.52499999999998</v>
      </c>
      <c r="E2584" s="302">
        <v>4.3</v>
      </c>
      <c r="F2584" s="178"/>
      <c r="G2584" s="91"/>
      <c r="H2584" s="92"/>
      <c r="I2584" s="54">
        <f t="shared" si="322"/>
        <v>0</v>
      </c>
      <c r="J2584" s="11"/>
    </row>
    <row r="2585" spans="1:36" x14ac:dyDescent="0.25">
      <c r="A2585" s="65" t="s">
        <v>4044</v>
      </c>
      <c r="B2585" s="195"/>
      <c r="C2585" s="66" t="s">
        <v>4045</v>
      </c>
      <c r="D2585" s="300">
        <f>E2585*E58</f>
        <v>508.75</v>
      </c>
      <c r="E2585" s="302">
        <v>5</v>
      </c>
      <c r="F2585" s="178"/>
      <c r="G2585" s="91"/>
      <c r="H2585" s="92"/>
      <c r="I2585" s="54">
        <f t="shared" si="322"/>
        <v>0</v>
      </c>
      <c r="J2585" s="11"/>
    </row>
    <row r="2586" spans="1:36" x14ac:dyDescent="0.25">
      <c r="A2586" s="56" t="s">
        <v>4044</v>
      </c>
      <c r="B2586" s="164" t="s">
        <v>4046</v>
      </c>
      <c r="C2586" s="57" t="s">
        <v>4047</v>
      </c>
      <c r="D2586" s="318">
        <f>E2586*E58</f>
        <v>609.48250000000007</v>
      </c>
      <c r="E2586" s="391">
        <v>5.99</v>
      </c>
      <c r="F2586" s="167"/>
      <c r="G2586" s="113"/>
      <c r="H2586" s="114"/>
      <c r="I2586" s="115">
        <f t="shared" si="322"/>
        <v>0</v>
      </c>
      <c r="J2586" s="11"/>
    </row>
    <row r="2587" spans="1:36" x14ac:dyDescent="0.25">
      <c r="A2587" s="56" t="s">
        <v>4048</v>
      </c>
      <c r="B2587" s="164" t="s">
        <v>4049</v>
      </c>
      <c r="C2587" s="57" t="s">
        <v>4050</v>
      </c>
      <c r="D2587" s="318">
        <f>E2587*E58</f>
        <v>508.75</v>
      </c>
      <c r="E2587" s="391">
        <v>5</v>
      </c>
      <c r="F2587" s="167"/>
      <c r="G2587" s="113"/>
      <c r="H2587" s="114"/>
      <c r="I2587" s="115">
        <f t="shared" si="322"/>
        <v>0</v>
      </c>
      <c r="J2587" s="11"/>
    </row>
    <row r="2588" spans="1:36" x14ac:dyDescent="0.25">
      <c r="A2588" s="56" t="s">
        <v>164</v>
      </c>
      <c r="B2588" s="164" t="s">
        <v>4051</v>
      </c>
      <c r="C2588" s="57" t="s">
        <v>4052</v>
      </c>
      <c r="D2588" s="318">
        <f>E2588*E58</f>
        <v>711.23250000000007</v>
      </c>
      <c r="E2588" s="391">
        <v>6.99</v>
      </c>
      <c r="F2588" s="167"/>
      <c r="G2588" s="113"/>
      <c r="H2588" s="114"/>
      <c r="I2588" s="115">
        <f t="shared" si="322"/>
        <v>0</v>
      </c>
      <c r="J2588" s="11"/>
    </row>
    <row r="2589" spans="1:36" x14ac:dyDescent="0.25">
      <c r="A2589" s="65" t="s">
        <v>4048</v>
      </c>
      <c r="B2589" s="195" t="s">
        <v>4053</v>
      </c>
      <c r="C2589" s="66" t="s">
        <v>4054</v>
      </c>
      <c r="D2589" s="300">
        <f t="shared" ref="D2589:D2597" si="323">E2589*$E$58</f>
        <v>29.507499999999997</v>
      </c>
      <c r="E2589" s="302">
        <v>0.28999999999999998</v>
      </c>
      <c r="F2589" s="178"/>
      <c r="G2589" s="91"/>
      <c r="H2589" s="92"/>
      <c r="I2589" s="54">
        <f t="shared" si="322"/>
        <v>0</v>
      </c>
      <c r="J2589" s="11"/>
    </row>
    <row r="2590" spans="1:36" x14ac:dyDescent="0.25">
      <c r="A2590" s="56" t="s">
        <v>3690</v>
      </c>
      <c r="B2590" s="164" t="s">
        <v>4055</v>
      </c>
      <c r="C2590" s="57" t="s">
        <v>4056</v>
      </c>
      <c r="D2590" s="318">
        <f t="shared" si="323"/>
        <v>30.524999999999999</v>
      </c>
      <c r="E2590" s="391">
        <v>0.3</v>
      </c>
      <c r="F2590" s="167"/>
      <c r="G2590" s="113"/>
      <c r="H2590" s="114"/>
      <c r="I2590" s="115">
        <f t="shared" si="322"/>
        <v>0</v>
      </c>
      <c r="J2590" s="11"/>
    </row>
    <row r="2591" spans="1:36" x14ac:dyDescent="0.25">
      <c r="A2591" s="65" t="s">
        <v>4044</v>
      </c>
      <c r="B2591" s="195" t="s">
        <v>4057</v>
      </c>
      <c r="C2591" s="66" t="s">
        <v>4058</v>
      </c>
      <c r="D2591" s="300">
        <f t="shared" si="323"/>
        <v>40.700000000000003</v>
      </c>
      <c r="E2591" s="302">
        <v>0.4</v>
      </c>
      <c r="F2591" s="178"/>
      <c r="G2591" s="91"/>
      <c r="H2591" s="92"/>
      <c r="I2591" s="54">
        <f t="shared" si="322"/>
        <v>0</v>
      </c>
      <c r="J2591" s="11"/>
    </row>
    <row r="2592" spans="1:36" x14ac:dyDescent="0.25">
      <c r="A2592" s="56" t="s">
        <v>772</v>
      </c>
      <c r="B2592" s="164" t="s">
        <v>4636</v>
      </c>
      <c r="C2592" s="57" t="s">
        <v>4638</v>
      </c>
      <c r="D2592" s="318">
        <f t="shared" ref="D2592:D2593" si="324">E2592*$E$58</f>
        <v>81.400000000000006</v>
      </c>
      <c r="E2592" s="391">
        <v>0.8</v>
      </c>
      <c r="F2592" s="167"/>
      <c r="G2592" s="113"/>
      <c r="H2592" s="114"/>
      <c r="I2592" s="115">
        <f t="shared" ref="I2592:I2593" si="325">H2592*D2592</f>
        <v>0</v>
      </c>
      <c r="J2592" s="11"/>
    </row>
    <row r="2593" spans="1:10" x14ac:dyDescent="0.25">
      <c r="A2593" s="65" t="s">
        <v>772</v>
      </c>
      <c r="B2593" s="195" t="s">
        <v>4636</v>
      </c>
      <c r="C2593" s="66" t="s">
        <v>4637</v>
      </c>
      <c r="D2593" s="300">
        <f t="shared" si="324"/>
        <v>763.125</v>
      </c>
      <c r="E2593" s="302">
        <v>7.5</v>
      </c>
      <c r="F2593" s="178"/>
      <c r="G2593" s="91"/>
      <c r="H2593" s="92"/>
      <c r="I2593" s="54">
        <f t="shared" si="325"/>
        <v>0</v>
      </c>
      <c r="J2593" s="11"/>
    </row>
    <row r="2594" spans="1:10" x14ac:dyDescent="0.25">
      <c r="A2594" s="56" t="s">
        <v>71</v>
      </c>
      <c r="B2594" s="164" t="s">
        <v>4059</v>
      </c>
      <c r="C2594" s="57" t="s">
        <v>4060</v>
      </c>
      <c r="D2594" s="318">
        <f t="shared" si="323"/>
        <v>90.557500000000005</v>
      </c>
      <c r="E2594" s="391">
        <v>0.89</v>
      </c>
      <c r="F2594" s="167"/>
      <c r="G2594" s="113"/>
      <c r="H2594" s="114"/>
      <c r="I2594" s="115">
        <f t="shared" si="322"/>
        <v>0</v>
      </c>
      <c r="J2594" s="11"/>
    </row>
    <row r="2595" spans="1:10" x14ac:dyDescent="0.25">
      <c r="A2595" s="65" t="s">
        <v>3690</v>
      </c>
      <c r="B2595" s="195" t="s">
        <v>4061</v>
      </c>
      <c r="C2595" s="66" t="s">
        <v>4062</v>
      </c>
      <c r="D2595" s="300">
        <f t="shared" si="323"/>
        <v>91.575000000000003</v>
      </c>
      <c r="E2595" s="302">
        <v>0.9</v>
      </c>
      <c r="F2595" s="178"/>
      <c r="G2595" s="91"/>
      <c r="H2595" s="92"/>
      <c r="I2595" s="54">
        <f t="shared" si="322"/>
        <v>0</v>
      </c>
      <c r="J2595" s="11"/>
    </row>
    <row r="2596" spans="1:10" x14ac:dyDescent="0.25">
      <c r="A2596" s="56" t="s">
        <v>3690</v>
      </c>
      <c r="B2596" s="164" t="s">
        <v>4063</v>
      </c>
      <c r="C2596" s="57" t="s">
        <v>4064</v>
      </c>
      <c r="D2596" s="318">
        <f t="shared" si="323"/>
        <v>284.89999999999998</v>
      </c>
      <c r="E2596" s="391">
        <v>2.8</v>
      </c>
      <c r="F2596" s="167"/>
      <c r="G2596" s="113"/>
      <c r="H2596" s="114"/>
      <c r="I2596" s="115">
        <f t="shared" si="322"/>
        <v>0</v>
      </c>
      <c r="J2596" s="11"/>
    </row>
    <row r="2597" spans="1:10" x14ac:dyDescent="0.25">
      <c r="A2597" s="515" t="s">
        <v>4044</v>
      </c>
      <c r="B2597" s="516" t="s">
        <v>4065</v>
      </c>
      <c r="C2597" s="524" t="s">
        <v>4066</v>
      </c>
      <c r="D2597" s="617">
        <f t="shared" si="323"/>
        <v>711.23250000000007</v>
      </c>
      <c r="E2597" s="618">
        <v>6.99</v>
      </c>
      <c r="F2597" s="520"/>
      <c r="G2597" s="521"/>
      <c r="H2597" s="522"/>
      <c r="I2597" s="523">
        <f t="shared" si="322"/>
        <v>0</v>
      </c>
      <c r="J2597" s="11"/>
    </row>
    <row r="2598" spans="1:10" x14ac:dyDescent="0.25">
      <c r="A2598" s="55" t="s">
        <v>35</v>
      </c>
      <c r="B2598" s="159" t="s">
        <v>1171</v>
      </c>
      <c r="C2598" s="78" t="s">
        <v>4067</v>
      </c>
      <c r="D2598" s="160">
        <f>E2598*E58</f>
        <v>101.75</v>
      </c>
      <c r="E2598" s="161">
        <v>1</v>
      </c>
      <c r="F2598" s="18"/>
      <c r="G2598" s="59"/>
      <c r="H2598" s="60"/>
      <c r="I2598" s="61">
        <f t="shared" si="322"/>
        <v>0</v>
      </c>
      <c r="J2598" s="11"/>
    </row>
    <row r="2599" spans="1:10" x14ac:dyDescent="0.25">
      <c r="A2599" s="55" t="s">
        <v>35</v>
      </c>
      <c r="B2599" s="159" t="s">
        <v>4068</v>
      </c>
      <c r="C2599" s="78" t="s">
        <v>4069</v>
      </c>
      <c r="D2599" s="160">
        <f>E2599*E58</f>
        <v>263.53249999999997</v>
      </c>
      <c r="E2599" s="161">
        <v>2.59</v>
      </c>
      <c r="F2599" s="18"/>
      <c r="G2599" s="59"/>
      <c r="H2599" s="60"/>
      <c r="I2599" s="61">
        <f t="shared" si="322"/>
        <v>0</v>
      </c>
      <c r="J2599" s="11"/>
    </row>
    <row r="2600" spans="1:10" x14ac:dyDescent="0.25">
      <c r="A2600" s="65" t="s">
        <v>665</v>
      </c>
      <c r="B2600" s="162" t="s">
        <v>4070</v>
      </c>
      <c r="C2600" s="209" t="s">
        <v>4071</v>
      </c>
      <c r="D2600" s="156">
        <f>E2600*E58</f>
        <v>279.8125</v>
      </c>
      <c r="E2600" s="157">
        <v>2.75</v>
      </c>
      <c r="F2600" s="158"/>
      <c r="G2600" s="52"/>
      <c r="H2600" s="67"/>
      <c r="I2600" s="68">
        <f t="shared" si="322"/>
        <v>0</v>
      </c>
      <c r="J2600" s="11"/>
    </row>
    <row r="2601" spans="1:10" ht="26.4" x14ac:dyDescent="0.25">
      <c r="A2601" s="55" t="s">
        <v>17</v>
      </c>
      <c r="B2601" s="159" t="s">
        <v>122</v>
      </c>
      <c r="C2601" s="78" t="s">
        <v>4072</v>
      </c>
      <c r="D2601" s="160">
        <v>60</v>
      </c>
      <c r="E2601" s="161"/>
      <c r="F2601" s="18"/>
      <c r="G2601" s="59"/>
      <c r="H2601" s="60"/>
      <c r="I2601" s="61">
        <f t="shared" si="322"/>
        <v>0</v>
      </c>
      <c r="J2601" s="11"/>
    </row>
    <row r="2602" spans="1:10" x14ac:dyDescent="0.25">
      <c r="A2602" s="65" t="s">
        <v>35</v>
      </c>
      <c r="B2602" s="162" t="s">
        <v>1169</v>
      </c>
      <c r="C2602" s="209" t="s">
        <v>4073</v>
      </c>
      <c r="D2602" s="156">
        <f>E2602*E58</f>
        <v>193.32499999999999</v>
      </c>
      <c r="E2602" s="157">
        <v>1.9</v>
      </c>
      <c r="F2602" s="158"/>
      <c r="G2602" s="52"/>
      <c r="H2602" s="67"/>
      <c r="I2602" s="68">
        <f t="shared" si="322"/>
        <v>0</v>
      </c>
      <c r="J2602" s="11"/>
    </row>
    <row r="2603" spans="1:10" x14ac:dyDescent="0.25">
      <c r="A2603" s="64" t="s">
        <v>71</v>
      </c>
      <c r="B2603" s="162" t="s">
        <v>4074</v>
      </c>
      <c r="C2603" s="79" t="s">
        <v>4075</v>
      </c>
      <c r="D2603" s="156">
        <f>E2603*E58</f>
        <v>608.46500000000003</v>
      </c>
      <c r="E2603" s="157">
        <v>5.98</v>
      </c>
      <c r="F2603" s="158"/>
      <c r="G2603" s="52"/>
      <c r="H2603" s="67"/>
      <c r="I2603" s="68">
        <f t="shared" si="322"/>
        <v>0</v>
      </c>
      <c r="J2603" s="11"/>
    </row>
    <row r="2604" spans="1:10" x14ac:dyDescent="0.25">
      <c r="A2604" s="64" t="s">
        <v>71</v>
      </c>
      <c r="B2604" s="162" t="s">
        <v>4076</v>
      </c>
      <c r="C2604" s="79" t="s">
        <v>4077</v>
      </c>
      <c r="D2604" s="156">
        <f>E2604*E58</f>
        <v>608.46500000000003</v>
      </c>
      <c r="E2604" s="157">
        <v>5.98</v>
      </c>
      <c r="F2604" s="158"/>
      <c r="G2604" s="52"/>
      <c r="H2604" s="67"/>
      <c r="I2604" s="68">
        <f t="shared" si="322"/>
        <v>0</v>
      </c>
      <c r="J2604" s="11"/>
    </row>
    <row r="2605" spans="1:10" x14ac:dyDescent="0.25">
      <c r="A2605" s="64" t="s">
        <v>71</v>
      </c>
      <c r="B2605" s="162" t="s">
        <v>4078</v>
      </c>
      <c r="C2605" s="79" t="s">
        <v>4079</v>
      </c>
      <c r="D2605" s="156">
        <f>E2605*E58</f>
        <v>608.46500000000003</v>
      </c>
      <c r="E2605" s="157">
        <v>5.98</v>
      </c>
      <c r="F2605" s="158"/>
      <c r="G2605" s="52"/>
      <c r="H2605" s="67"/>
      <c r="I2605" s="68">
        <f t="shared" si="322"/>
        <v>0</v>
      </c>
      <c r="J2605" s="11" t="s">
        <v>4082</v>
      </c>
    </row>
    <row r="2606" spans="1:10" x14ac:dyDescent="0.25">
      <c r="A2606" s="55" t="s">
        <v>437</v>
      </c>
      <c r="B2606" s="159" t="s">
        <v>4080</v>
      </c>
      <c r="C2606" s="78" t="s">
        <v>4081</v>
      </c>
      <c r="D2606" s="160">
        <f>E2606*E58</f>
        <v>549.45000000000005</v>
      </c>
      <c r="E2606" s="273">
        <v>5.4</v>
      </c>
      <c r="F2606" s="18"/>
      <c r="G2606" s="59"/>
      <c r="H2606" s="60"/>
      <c r="I2606" s="61">
        <f t="shared" si="322"/>
        <v>0</v>
      </c>
      <c r="J2606" s="11"/>
    </row>
    <row r="2607" spans="1:10" x14ac:dyDescent="0.25">
      <c r="A2607" s="83" t="s">
        <v>4083</v>
      </c>
      <c r="B2607" s="189" t="s">
        <v>4084</v>
      </c>
      <c r="C2607" s="190" t="s">
        <v>4085</v>
      </c>
      <c r="D2607" s="265">
        <f>E2607*$E$58</f>
        <v>4008.95</v>
      </c>
      <c r="E2607" s="191">
        <v>39.4</v>
      </c>
      <c r="F2607" s="264"/>
      <c r="G2607" s="84"/>
      <c r="H2607" s="148"/>
      <c r="I2607" s="149">
        <f t="shared" si="322"/>
        <v>0</v>
      </c>
      <c r="J2607" s="11"/>
    </row>
    <row r="2608" spans="1:10" x14ac:dyDescent="0.25">
      <c r="A2608" s="83" t="s">
        <v>4083</v>
      </c>
      <c r="B2608" s="189" t="s">
        <v>4086</v>
      </c>
      <c r="C2608" s="190" t="s">
        <v>4087</v>
      </c>
      <c r="D2608" s="265">
        <f>E2608*$E$58</f>
        <v>4578.75</v>
      </c>
      <c r="E2608" s="191">
        <v>45</v>
      </c>
      <c r="F2608" s="264"/>
      <c r="G2608" s="84"/>
      <c r="H2608" s="148"/>
      <c r="I2608" s="149">
        <f t="shared" si="322"/>
        <v>0</v>
      </c>
      <c r="J2608" s="11"/>
    </row>
    <row r="2609" spans="1:10" x14ac:dyDescent="0.25">
      <c r="A2609" s="83" t="s">
        <v>4083</v>
      </c>
      <c r="B2609" s="189" t="s">
        <v>4088</v>
      </c>
      <c r="C2609" s="190" t="s">
        <v>4089</v>
      </c>
      <c r="D2609" s="265">
        <f>E2609*$E$58</f>
        <v>4782.25</v>
      </c>
      <c r="E2609" s="191">
        <v>47</v>
      </c>
      <c r="F2609" s="264"/>
      <c r="G2609" s="84"/>
      <c r="H2609" s="148"/>
      <c r="I2609" s="149">
        <f t="shared" si="322"/>
        <v>0</v>
      </c>
      <c r="J2609" s="11"/>
    </row>
    <row r="2610" spans="1:10" x14ac:dyDescent="0.25">
      <c r="A2610" s="64" t="s">
        <v>4083</v>
      </c>
      <c r="B2610" s="162" t="s">
        <v>122</v>
      </c>
      <c r="C2610" s="79" t="s">
        <v>4090</v>
      </c>
      <c r="D2610" s="156">
        <f>F2610*F58</f>
        <v>6938.75</v>
      </c>
      <c r="E2610" s="185"/>
      <c r="F2610" s="158">
        <v>65</v>
      </c>
      <c r="G2610" s="52"/>
      <c r="H2610" s="67"/>
      <c r="I2610" s="68">
        <f t="shared" si="322"/>
        <v>0</v>
      </c>
      <c r="J2610" s="11"/>
    </row>
    <row r="2611" spans="1:10" x14ac:dyDescent="0.25">
      <c r="A2611" s="64" t="s">
        <v>4083</v>
      </c>
      <c r="B2611" s="162" t="s">
        <v>4091</v>
      </c>
      <c r="C2611" s="79" t="s">
        <v>4092</v>
      </c>
      <c r="D2611" s="156">
        <f>E2611*E58</f>
        <v>8140</v>
      </c>
      <c r="E2611" s="185">
        <v>80</v>
      </c>
      <c r="F2611" s="158"/>
      <c r="G2611" s="52"/>
      <c r="H2611" s="67"/>
      <c r="I2611" s="68">
        <f t="shared" si="322"/>
        <v>0</v>
      </c>
      <c r="J2611" s="11"/>
    </row>
    <row r="2612" spans="1:10" x14ac:dyDescent="0.25">
      <c r="A2612" s="64" t="s">
        <v>4083</v>
      </c>
      <c r="B2612" s="162" t="s">
        <v>4093</v>
      </c>
      <c r="C2612" s="79" t="s">
        <v>4094</v>
      </c>
      <c r="D2612" s="156">
        <f>E2612*E58</f>
        <v>6613.75</v>
      </c>
      <c r="E2612" s="185">
        <v>65</v>
      </c>
      <c r="F2612" s="158"/>
      <c r="G2612" s="52"/>
      <c r="H2612" s="67"/>
      <c r="I2612" s="68">
        <f t="shared" si="322"/>
        <v>0</v>
      </c>
      <c r="J2612" s="11"/>
    </row>
    <row r="2613" spans="1:10" ht="26.4" x14ac:dyDescent="0.25">
      <c r="A2613" s="64" t="s">
        <v>4095</v>
      </c>
      <c r="B2613" s="162"/>
      <c r="C2613" s="79" t="s">
        <v>4096</v>
      </c>
      <c r="D2613" s="156">
        <f>F2613*$F$58</f>
        <v>7472.5</v>
      </c>
      <c r="E2613" s="185"/>
      <c r="F2613" s="158">
        <v>70</v>
      </c>
      <c r="G2613" s="52"/>
      <c r="H2613" s="67"/>
      <c r="I2613" s="68">
        <f t="shared" si="322"/>
        <v>0</v>
      </c>
      <c r="J2613" s="11"/>
    </row>
    <row r="2614" spans="1:10" x14ac:dyDescent="0.25">
      <c r="A2614" s="83" t="s">
        <v>4083</v>
      </c>
      <c r="B2614" s="189" t="s">
        <v>4097</v>
      </c>
      <c r="C2614" s="190" t="s">
        <v>4098</v>
      </c>
      <c r="D2614" s="265">
        <f>E2614*$E$58</f>
        <v>915.75</v>
      </c>
      <c r="E2614" s="191">
        <v>9</v>
      </c>
      <c r="F2614" s="264"/>
      <c r="G2614" s="84"/>
      <c r="H2614" s="148"/>
      <c r="I2614" s="149">
        <f t="shared" si="322"/>
        <v>0</v>
      </c>
      <c r="J2614" s="11"/>
    </row>
    <row r="2615" spans="1:10" x14ac:dyDescent="0.25">
      <c r="A2615" s="83" t="s">
        <v>4083</v>
      </c>
      <c r="B2615" s="189" t="s">
        <v>4099</v>
      </c>
      <c r="C2615" s="190" t="s">
        <v>4100</v>
      </c>
      <c r="D2615" s="265">
        <f>E2615*$E$58</f>
        <v>966.625</v>
      </c>
      <c r="E2615" s="191">
        <v>9.5</v>
      </c>
      <c r="F2615" s="264"/>
      <c r="G2615" s="84"/>
      <c r="H2615" s="148"/>
      <c r="I2615" s="149">
        <f t="shared" si="322"/>
        <v>0</v>
      </c>
      <c r="J2615" s="11"/>
    </row>
    <row r="2616" spans="1:10" ht="26.4" x14ac:dyDescent="0.25">
      <c r="A2616" s="55" t="s">
        <v>4083</v>
      </c>
      <c r="B2616" s="159" t="s">
        <v>122</v>
      </c>
      <c r="C2616" s="80" t="s">
        <v>4101</v>
      </c>
      <c r="D2616" s="160">
        <f>F2616*F58</f>
        <v>1281</v>
      </c>
      <c r="E2616" s="180"/>
      <c r="F2616" s="18">
        <v>12</v>
      </c>
      <c r="G2616" s="59"/>
      <c r="H2616" s="60"/>
      <c r="I2616" s="61">
        <f t="shared" si="322"/>
        <v>0</v>
      </c>
      <c r="J2616" s="11"/>
    </row>
    <row r="2617" spans="1:10" ht="26.4" x14ac:dyDescent="0.25">
      <c r="A2617" s="64" t="s">
        <v>4083</v>
      </c>
      <c r="B2617" s="162" t="s">
        <v>122</v>
      </c>
      <c r="C2617" s="80" t="s">
        <v>4102</v>
      </c>
      <c r="D2617" s="156">
        <f>F2617*F58</f>
        <v>1281</v>
      </c>
      <c r="E2617" s="185"/>
      <c r="F2617" s="158">
        <v>12</v>
      </c>
      <c r="G2617" s="52"/>
      <c r="H2617" s="67"/>
      <c r="I2617" s="68">
        <f t="shared" si="322"/>
        <v>0</v>
      </c>
      <c r="J2617" s="11"/>
    </row>
    <row r="2618" spans="1:10" x14ac:dyDescent="0.25">
      <c r="A2618" s="64" t="s">
        <v>4083</v>
      </c>
      <c r="B2618" s="162" t="s">
        <v>4103</v>
      </c>
      <c r="C2618" s="79" t="s">
        <v>4104</v>
      </c>
      <c r="D2618" s="265">
        <f>E2618*E58</f>
        <v>903.54000000000008</v>
      </c>
      <c r="E2618" s="191">
        <v>8.8800000000000008</v>
      </c>
      <c r="F2618" s="264"/>
      <c r="G2618" s="84"/>
      <c r="H2618" s="148"/>
      <c r="I2618" s="149">
        <f t="shared" si="322"/>
        <v>0</v>
      </c>
      <c r="J2618" s="11"/>
    </row>
    <row r="2619" spans="1:10" x14ac:dyDescent="0.25">
      <c r="A2619" s="83" t="s">
        <v>4083</v>
      </c>
      <c r="B2619" s="189" t="s">
        <v>4105</v>
      </c>
      <c r="C2619" s="190" t="s">
        <v>4106</v>
      </c>
      <c r="D2619" s="265">
        <f t="shared" ref="D2619:D2624" si="326">E2619*$E$58</f>
        <v>1444.85</v>
      </c>
      <c r="E2619" s="191">
        <v>14.2</v>
      </c>
      <c r="F2619" s="264"/>
      <c r="G2619" s="84"/>
      <c r="H2619" s="148"/>
      <c r="I2619" s="149">
        <f t="shared" si="322"/>
        <v>0</v>
      </c>
      <c r="J2619" s="11"/>
    </row>
    <row r="2620" spans="1:10" x14ac:dyDescent="0.25">
      <c r="A2620" s="83" t="s">
        <v>4107</v>
      </c>
      <c r="B2620" s="189" t="s">
        <v>4108</v>
      </c>
      <c r="C2620" s="190" t="s">
        <v>4109</v>
      </c>
      <c r="D2620" s="265">
        <f t="shared" si="326"/>
        <v>854.7</v>
      </c>
      <c r="E2620" s="191">
        <v>8.4</v>
      </c>
      <c r="F2620" s="264"/>
      <c r="G2620" s="84"/>
      <c r="H2620" s="148"/>
      <c r="I2620" s="149">
        <f t="shared" si="322"/>
        <v>0</v>
      </c>
      <c r="J2620" s="11"/>
    </row>
    <row r="2621" spans="1:10" ht="26.4" x14ac:dyDescent="0.25">
      <c r="A2621" s="83" t="s">
        <v>4107</v>
      </c>
      <c r="B2621" s="189" t="s">
        <v>4110</v>
      </c>
      <c r="C2621" s="190" t="s">
        <v>4111</v>
      </c>
      <c r="D2621" s="265">
        <f t="shared" si="326"/>
        <v>1221</v>
      </c>
      <c r="E2621" s="191">
        <v>12</v>
      </c>
      <c r="F2621" s="264"/>
      <c r="G2621" s="84"/>
      <c r="H2621" s="148"/>
      <c r="I2621" s="149">
        <f t="shared" si="322"/>
        <v>0</v>
      </c>
      <c r="J2621" s="11"/>
    </row>
    <row r="2622" spans="1:10" x14ac:dyDescent="0.25">
      <c r="A2622" s="83" t="s">
        <v>4107</v>
      </c>
      <c r="B2622" s="189" t="s">
        <v>4112</v>
      </c>
      <c r="C2622" s="190" t="s">
        <v>4113</v>
      </c>
      <c r="D2622" s="265">
        <f t="shared" si="326"/>
        <v>1221</v>
      </c>
      <c r="E2622" s="191">
        <v>12</v>
      </c>
      <c r="F2622" s="264"/>
      <c r="G2622" s="84"/>
      <c r="H2622" s="148"/>
      <c r="I2622" s="149">
        <f t="shared" si="322"/>
        <v>0</v>
      </c>
      <c r="J2622" s="11"/>
    </row>
    <row r="2623" spans="1:10" x14ac:dyDescent="0.25">
      <c r="A2623" s="83" t="s">
        <v>4107</v>
      </c>
      <c r="B2623" s="189" t="s">
        <v>4114</v>
      </c>
      <c r="C2623" s="190" t="s">
        <v>4115</v>
      </c>
      <c r="D2623" s="265">
        <f t="shared" si="326"/>
        <v>1831.5</v>
      </c>
      <c r="E2623" s="191">
        <v>18</v>
      </c>
      <c r="F2623" s="264"/>
      <c r="G2623" s="84"/>
      <c r="H2623" s="148"/>
      <c r="I2623" s="149">
        <f t="shared" si="322"/>
        <v>0</v>
      </c>
      <c r="J2623" s="11"/>
    </row>
    <row r="2624" spans="1:10" x14ac:dyDescent="0.25">
      <c r="A2624" s="83" t="s">
        <v>164</v>
      </c>
      <c r="B2624" s="189" t="s">
        <v>4116</v>
      </c>
      <c r="C2624" s="190" t="s">
        <v>4117</v>
      </c>
      <c r="D2624" s="265">
        <f t="shared" si="326"/>
        <v>1525.2325000000001</v>
      </c>
      <c r="E2624" s="191">
        <v>14.99</v>
      </c>
      <c r="F2624" s="264"/>
      <c r="G2624" s="84"/>
      <c r="H2624" s="148"/>
      <c r="I2624" s="149">
        <f t="shared" si="322"/>
        <v>0</v>
      </c>
      <c r="J2624" s="11"/>
    </row>
    <row r="2625" spans="1:36" x14ac:dyDescent="0.25">
      <c r="A2625" s="64" t="s">
        <v>17</v>
      </c>
      <c r="B2625" s="64" t="s">
        <v>122</v>
      </c>
      <c r="C2625" s="79" t="s">
        <v>4118</v>
      </c>
      <c r="D2625" s="63">
        <v>250</v>
      </c>
      <c r="E2625" s="94"/>
      <c r="F2625" s="52"/>
      <c r="G2625" s="52"/>
      <c r="H2625" s="286"/>
      <c r="I2625" s="68">
        <f t="shared" si="322"/>
        <v>0</v>
      </c>
      <c r="J2625" s="11"/>
    </row>
    <row r="2626" spans="1:36" s="81" customFormat="1" x14ac:dyDescent="0.25">
      <c r="A2626" s="83" t="s">
        <v>4083</v>
      </c>
      <c r="B2626" s="189" t="s">
        <v>4119</v>
      </c>
      <c r="C2626" s="190" t="s">
        <v>4120</v>
      </c>
      <c r="D2626" s="265">
        <f>E2626*$E$58</f>
        <v>4743.585</v>
      </c>
      <c r="E2626" s="191">
        <v>46.62</v>
      </c>
      <c r="F2626" s="264"/>
      <c r="G2626" s="84"/>
      <c r="H2626" s="148"/>
      <c r="I2626" s="149">
        <f t="shared" si="322"/>
        <v>0</v>
      </c>
      <c r="J2626" s="11"/>
      <c r="K2626" s="9"/>
      <c r="L2626" s="7"/>
      <c r="M2626" s="7"/>
      <c r="N2626" s="7"/>
      <c r="O2626" s="7"/>
      <c r="P2626" s="7"/>
      <c r="Q2626" s="7"/>
      <c r="R2626" s="7"/>
      <c r="S2626" s="7"/>
      <c r="T2626" s="7"/>
      <c r="U2626" s="7"/>
      <c r="V2626" s="7"/>
      <c r="W2626" s="7"/>
      <c r="X2626" s="7"/>
      <c r="Y2626" s="7"/>
      <c r="Z2626" s="7"/>
      <c r="AA2626" s="7"/>
      <c r="AB2626" s="7"/>
      <c r="AC2626" s="7"/>
      <c r="AD2626" s="7"/>
      <c r="AE2626" s="7"/>
      <c r="AF2626" s="7"/>
      <c r="AG2626" s="7"/>
      <c r="AH2626" s="7"/>
      <c r="AI2626" s="7"/>
      <c r="AJ2626" s="7"/>
    </row>
    <row r="2627" spans="1:36" s="81" customFormat="1" ht="15.6" x14ac:dyDescent="0.25">
      <c r="A2627" s="779" t="s">
        <v>4121</v>
      </c>
      <c r="B2627" s="779"/>
      <c r="C2627" s="779"/>
      <c r="D2627" s="779"/>
      <c r="E2627" s="779"/>
      <c r="F2627" s="779"/>
      <c r="G2627" s="779"/>
      <c r="H2627" s="779"/>
      <c r="I2627" s="779"/>
      <c r="J2627" s="11"/>
      <c r="K2627" s="9"/>
      <c r="L2627" s="7"/>
      <c r="M2627" s="7"/>
      <c r="N2627" s="7"/>
      <c r="O2627" s="7"/>
      <c r="P2627" s="7"/>
      <c r="Q2627" s="7"/>
      <c r="R2627" s="7"/>
      <c r="S2627" s="7"/>
      <c r="T2627" s="7"/>
      <c r="U2627" s="7"/>
      <c r="V2627" s="7"/>
      <c r="W2627" s="7"/>
      <c r="X2627" s="7"/>
      <c r="Y2627" s="7"/>
      <c r="Z2627" s="7"/>
      <c r="AA2627" s="7"/>
      <c r="AB2627" s="7"/>
      <c r="AC2627" s="7"/>
      <c r="AD2627" s="7"/>
      <c r="AE2627" s="7"/>
      <c r="AF2627" s="7"/>
      <c r="AG2627" s="7"/>
      <c r="AH2627" s="7"/>
      <c r="AI2627" s="7"/>
      <c r="AJ2627" s="7"/>
    </row>
    <row r="2628" spans="1:36" s="81" customFormat="1" x14ac:dyDescent="0.25">
      <c r="A2628" s="55" t="s">
        <v>28</v>
      </c>
      <c r="B2628" s="55" t="s">
        <v>4122</v>
      </c>
      <c r="C2628" s="78" t="s">
        <v>4123</v>
      </c>
      <c r="D2628" s="69">
        <f>E2628*$E$58</f>
        <v>2033.9824999999998</v>
      </c>
      <c r="E2628" s="89">
        <v>19.989999999999998</v>
      </c>
      <c r="F2628" s="18"/>
      <c r="G2628" s="59"/>
      <c r="H2628" s="60"/>
      <c r="I2628" s="61">
        <f t="shared" ref="I2628:I2640" si="327">D2628*H2628</f>
        <v>0</v>
      </c>
      <c r="J2628" s="11"/>
      <c r="K2628" s="9"/>
      <c r="L2628" s="7"/>
      <c r="M2628" s="7"/>
      <c r="N2628" s="7"/>
      <c r="O2628" s="7"/>
      <c r="P2628" s="7"/>
      <c r="Q2628" s="7"/>
      <c r="R2628" s="7"/>
      <c r="S2628" s="7"/>
      <c r="T2628" s="7"/>
      <c r="U2628" s="7"/>
      <c r="V2628" s="7"/>
      <c r="W2628" s="7"/>
      <c r="X2628" s="7"/>
      <c r="Y2628" s="7"/>
      <c r="Z2628" s="7"/>
      <c r="AA2628" s="7"/>
      <c r="AB2628" s="7"/>
      <c r="AC2628" s="7"/>
      <c r="AD2628" s="7"/>
      <c r="AE2628" s="7"/>
      <c r="AF2628" s="7"/>
      <c r="AG2628" s="7"/>
      <c r="AH2628" s="7"/>
      <c r="AI2628" s="7"/>
      <c r="AJ2628" s="7"/>
    </row>
    <row r="2629" spans="1:36" s="81" customFormat="1" x14ac:dyDescent="0.25">
      <c r="A2629" s="55" t="s">
        <v>4124</v>
      </c>
      <c r="B2629" s="159"/>
      <c r="C2629" s="57" t="s">
        <v>4125</v>
      </c>
      <c r="D2629" s="69">
        <f>E2629*$E$58</f>
        <v>2543.75</v>
      </c>
      <c r="E2629" s="112">
        <v>25</v>
      </c>
      <c r="F2629" s="167"/>
      <c r="G2629" s="113"/>
      <c r="H2629" s="114"/>
      <c r="I2629" s="61">
        <f t="shared" si="327"/>
        <v>0</v>
      </c>
      <c r="J2629" s="11"/>
      <c r="K2629" s="9"/>
      <c r="L2629" s="7"/>
      <c r="M2629" s="7"/>
      <c r="N2629" s="7"/>
      <c r="O2629" s="7"/>
      <c r="P2629" s="7"/>
      <c r="Q2629" s="7"/>
      <c r="R2629" s="7"/>
      <c r="S2629" s="7"/>
      <c r="T2629" s="7"/>
      <c r="U2629" s="7"/>
      <c r="V2629" s="7"/>
      <c r="W2629" s="7"/>
      <c r="X2629" s="7"/>
      <c r="Y2629" s="7"/>
      <c r="Z2629" s="7"/>
      <c r="AA2629" s="7"/>
      <c r="AB2629" s="7"/>
      <c r="AC2629" s="7"/>
      <c r="AD2629" s="7"/>
      <c r="AE2629" s="7"/>
      <c r="AF2629" s="7"/>
      <c r="AG2629" s="7"/>
      <c r="AH2629" s="7"/>
      <c r="AI2629" s="7"/>
      <c r="AJ2629" s="7"/>
    </row>
    <row r="2630" spans="1:36" s="81" customFormat="1" x14ac:dyDescent="0.25">
      <c r="A2630" s="208" t="s">
        <v>1199</v>
      </c>
      <c r="B2630" s="304" t="s">
        <v>4126</v>
      </c>
      <c r="C2630" s="524" t="s">
        <v>4127</v>
      </c>
      <c r="D2630" s="518">
        <f>F2630*$F$58</f>
        <v>3202.5</v>
      </c>
      <c r="E2630" s="619"/>
      <c r="F2630" s="520">
        <v>30</v>
      </c>
      <c r="G2630" s="521"/>
      <c r="H2630" s="522"/>
      <c r="I2630" s="215">
        <f t="shared" si="327"/>
        <v>0</v>
      </c>
      <c r="J2630" s="11"/>
      <c r="K2630" s="9"/>
      <c r="L2630" s="7"/>
      <c r="M2630" s="7"/>
      <c r="N2630" s="7"/>
      <c r="O2630" s="7"/>
      <c r="P2630" s="7"/>
      <c r="Q2630" s="7"/>
      <c r="R2630" s="7"/>
      <c r="S2630" s="7"/>
      <c r="T2630" s="7"/>
      <c r="U2630" s="7"/>
      <c r="V2630" s="7"/>
      <c r="W2630" s="7"/>
      <c r="X2630" s="7"/>
      <c r="Y2630" s="7"/>
      <c r="Z2630" s="7"/>
      <c r="AA2630" s="7"/>
      <c r="AB2630" s="7"/>
      <c r="AC2630" s="7"/>
      <c r="AD2630" s="7"/>
      <c r="AE2630" s="7"/>
      <c r="AF2630" s="7"/>
      <c r="AG2630" s="7"/>
      <c r="AH2630" s="7"/>
      <c r="AI2630" s="7"/>
      <c r="AJ2630" s="7"/>
    </row>
    <row r="2631" spans="1:36" s="81" customFormat="1" ht="26.4" x14ac:dyDescent="0.25">
      <c r="A2631" s="55" t="s">
        <v>35</v>
      </c>
      <c r="B2631" s="55" t="s">
        <v>122</v>
      </c>
      <c r="C2631" s="390" t="s">
        <v>4128</v>
      </c>
      <c r="D2631" s="88">
        <f>E2631*$E$58</f>
        <v>6613.75</v>
      </c>
      <c r="E2631" s="89">
        <v>65</v>
      </c>
      <c r="F2631" s="181"/>
      <c r="G2631" s="89"/>
      <c r="H2631" s="374"/>
      <c r="I2631" s="375">
        <f t="shared" si="327"/>
        <v>0</v>
      </c>
      <c r="J2631" s="11"/>
      <c r="K2631" s="9"/>
      <c r="L2631" s="7"/>
      <c r="M2631" s="7"/>
      <c r="N2631" s="7"/>
      <c r="O2631" s="7"/>
      <c r="P2631" s="7"/>
      <c r="Q2631" s="7"/>
      <c r="R2631" s="7"/>
      <c r="S2631" s="7"/>
      <c r="T2631" s="7"/>
      <c r="U2631" s="7"/>
      <c r="V2631" s="7"/>
      <c r="W2631" s="7"/>
      <c r="X2631" s="7"/>
      <c r="Y2631" s="7"/>
      <c r="Z2631" s="7"/>
      <c r="AA2631" s="7"/>
      <c r="AB2631" s="7"/>
      <c r="AC2631" s="7"/>
      <c r="AD2631" s="7"/>
      <c r="AE2631" s="7"/>
      <c r="AF2631" s="7"/>
      <c r="AG2631" s="7"/>
      <c r="AH2631" s="7"/>
      <c r="AI2631" s="7"/>
      <c r="AJ2631" s="7"/>
    </row>
    <row r="2632" spans="1:36" s="81" customFormat="1" ht="26.4" x14ac:dyDescent="0.25">
      <c r="A2632" s="55" t="s">
        <v>35</v>
      </c>
      <c r="B2632" s="55" t="s">
        <v>122</v>
      </c>
      <c r="C2632" s="390" t="s">
        <v>4129</v>
      </c>
      <c r="D2632" s="88">
        <f>E2632*$E$58</f>
        <v>6613.75</v>
      </c>
      <c r="E2632" s="89">
        <v>65</v>
      </c>
      <c r="F2632" s="181"/>
      <c r="G2632" s="89"/>
      <c r="H2632" s="374"/>
      <c r="I2632" s="375">
        <f t="shared" si="327"/>
        <v>0</v>
      </c>
      <c r="J2632" s="11"/>
      <c r="K2632" s="9"/>
      <c r="L2632" s="7"/>
      <c r="M2632" s="7"/>
      <c r="N2632" s="7"/>
      <c r="O2632" s="7"/>
      <c r="P2632" s="7"/>
      <c r="Q2632" s="7"/>
      <c r="R2632" s="7"/>
      <c r="S2632" s="7"/>
      <c r="T2632" s="7"/>
      <c r="U2632" s="7"/>
      <c r="V2632" s="7"/>
      <c r="W2632" s="7"/>
      <c r="X2632" s="7"/>
      <c r="Y2632" s="7"/>
      <c r="Z2632" s="7"/>
      <c r="AA2632" s="7"/>
      <c r="AB2632" s="7"/>
      <c r="AC2632" s="7"/>
      <c r="AD2632" s="7"/>
      <c r="AE2632" s="7"/>
      <c r="AF2632" s="7"/>
      <c r="AG2632" s="7"/>
      <c r="AH2632" s="7"/>
      <c r="AI2632" s="7"/>
      <c r="AJ2632" s="7"/>
    </row>
    <row r="2633" spans="1:36" s="81" customFormat="1" x14ac:dyDescent="0.25">
      <c r="A2633" s="55" t="s">
        <v>907</v>
      </c>
      <c r="B2633" s="55" t="s">
        <v>4823</v>
      </c>
      <c r="C2633" s="390" t="s">
        <v>4822</v>
      </c>
      <c r="D2633" s="88">
        <f>E2633*$E$58</f>
        <v>2416.5625</v>
      </c>
      <c r="E2633" s="89">
        <v>23.75</v>
      </c>
      <c r="F2633" s="181"/>
      <c r="G2633" s="89"/>
      <c r="H2633" s="374"/>
      <c r="I2633" s="375">
        <f t="shared" ref="I2633" si="328">D2633*H2633</f>
        <v>0</v>
      </c>
      <c r="J2633" s="11"/>
      <c r="K2633" s="9"/>
      <c r="L2633" s="7"/>
      <c r="M2633" s="7"/>
      <c r="N2633" s="7"/>
      <c r="O2633" s="7"/>
      <c r="P2633" s="7"/>
      <c r="Q2633" s="7"/>
      <c r="R2633" s="7"/>
      <c r="S2633" s="7"/>
      <c r="T2633" s="7"/>
      <c r="U2633" s="7"/>
      <c r="V2633" s="7"/>
      <c r="W2633" s="7"/>
      <c r="X2633" s="7"/>
      <c r="Y2633" s="7"/>
      <c r="Z2633" s="7"/>
      <c r="AA2633" s="7"/>
      <c r="AB2633" s="7"/>
      <c r="AC2633" s="7"/>
      <c r="AD2633" s="7"/>
      <c r="AE2633" s="7"/>
      <c r="AF2633" s="7"/>
      <c r="AG2633" s="7"/>
      <c r="AH2633" s="7"/>
      <c r="AI2633" s="7"/>
      <c r="AJ2633" s="7"/>
    </row>
    <row r="2634" spans="1:36" s="81" customFormat="1" x14ac:dyDescent="0.25">
      <c r="A2634" s="55" t="s">
        <v>907</v>
      </c>
      <c r="B2634" s="55" t="s">
        <v>4130</v>
      </c>
      <c r="C2634" s="390" t="s">
        <v>4131</v>
      </c>
      <c r="D2634" s="88">
        <f>E2634*$E$58</f>
        <v>6103.9825000000001</v>
      </c>
      <c r="E2634" s="89">
        <v>59.99</v>
      </c>
      <c r="F2634" s="181"/>
      <c r="G2634" s="89"/>
      <c r="H2634" s="374"/>
      <c r="I2634" s="375">
        <f t="shared" si="327"/>
        <v>0</v>
      </c>
      <c r="J2634" s="11"/>
      <c r="K2634" s="9"/>
      <c r="L2634" s="7"/>
      <c r="M2634" s="7"/>
      <c r="N2634" s="7"/>
      <c r="O2634" s="7"/>
      <c r="P2634" s="7"/>
      <c r="Q2634" s="7"/>
      <c r="R2634" s="7"/>
      <c r="S2634" s="7"/>
      <c r="T2634" s="7"/>
      <c r="U2634" s="7"/>
      <c r="V2634" s="7"/>
      <c r="W2634" s="7"/>
      <c r="X2634" s="7"/>
      <c r="Y2634" s="7"/>
      <c r="Z2634" s="7"/>
      <c r="AA2634" s="7"/>
      <c r="AB2634" s="7"/>
      <c r="AC2634" s="7"/>
      <c r="AD2634" s="7"/>
      <c r="AE2634" s="7"/>
      <c r="AF2634" s="7"/>
      <c r="AG2634" s="7"/>
      <c r="AH2634" s="7"/>
      <c r="AI2634" s="7"/>
      <c r="AJ2634" s="7"/>
    </row>
    <row r="2635" spans="1:36" s="81" customFormat="1" ht="26.4" x14ac:dyDescent="0.25">
      <c r="A2635" s="208" t="s">
        <v>3685</v>
      </c>
      <c r="B2635" s="304" t="s">
        <v>122</v>
      </c>
      <c r="C2635" s="524" t="s">
        <v>4132</v>
      </c>
      <c r="D2635" s="518">
        <f t="shared" ref="D2635:D2640" si="329">F2635*$F$58</f>
        <v>8860.25</v>
      </c>
      <c r="E2635" s="619"/>
      <c r="F2635" s="520">
        <v>83</v>
      </c>
      <c r="G2635" s="521"/>
      <c r="H2635" s="522"/>
      <c r="I2635" s="215">
        <f t="shared" si="327"/>
        <v>0</v>
      </c>
      <c r="J2635" s="11"/>
      <c r="K2635" s="9"/>
      <c r="L2635" s="7"/>
      <c r="M2635" s="7"/>
      <c r="N2635" s="7"/>
      <c r="O2635" s="7"/>
      <c r="P2635" s="7"/>
      <c r="Q2635" s="7"/>
      <c r="R2635" s="7"/>
      <c r="S2635" s="7"/>
      <c r="T2635" s="7"/>
      <c r="U2635" s="7"/>
      <c r="V2635" s="7"/>
      <c r="W2635" s="7"/>
      <c r="X2635" s="7"/>
      <c r="Y2635" s="7"/>
      <c r="Z2635" s="7"/>
      <c r="AA2635" s="7"/>
      <c r="AB2635" s="7"/>
      <c r="AC2635" s="7"/>
      <c r="AD2635" s="7"/>
      <c r="AE2635" s="7"/>
      <c r="AF2635" s="7"/>
      <c r="AG2635" s="7"/>
      <c r="AH2635" s="7"/>
      <c r="AI2635" s="7"/>
      <c r="AJ2635" s="7"/>
    </row>
    <row r="2636" spans="1:36" s="81" customFormat="1" ht="26.4" x14ac:dyDescent="0.25">
      <c r="A2636" s="55" t="s">
        <v>3685</v>
      </c>
      <c r="B2636" s="159" t="s">
        <v>122</v>
      </c>
      <c r="C2636" s="57" t="s">
        <v>4133</v>
      </c>
      <c r="D2636" s="261">
        <f t="shared" si="329"/>
        <v>1281</v>
      </c>
      <c r="E2636" s="112"/>
      <c r="F2636" s="167">
        <v>12</v>
      </c>
      <c r="G2636" s="113"/>
      <c r="H2636" s="114"/>
      <c r="I2636" s="61">
        <f t="shared" si="327"/>
        <v>0</v>
      </c>
      <c r="J2636" s="11"/>
      <c r="K2636" s="9"/>
      <c r="L2636" s="7"/>
      <c r="M2636" s="7"/>
      <c r="N2636" s="7"/>
      <c r="O2636" s="7"/>
      <c r="P2636" s="7"/>
      <c r="Q2636" s="7"/>
      <c r="R2636" s="7"/>
      <c r="S2636" s="7"/>
      <c r="T2636" s="7"/>
      <c r="U2636" s="7"/>
      <c r="V2636" s="7"/>
      <c r="W2636" s="7"/>
      <c r="X2636" s="7"/>
      <c r="Y2636" s="7"/>
      <c r="Z2636" s="7"/>
      <c r="AA2636" s="7"/>
      <c r="AB2636" s="7"/>
      <c r="AC2636" s="7"/>
      <c r="AD2636" s="7"/>
      <c r="AE2636" s="7"/>
      <c r="AF2636" s="7"/>
      <c r="AG2636" s="7"/>
      <c r="AH2636" s="7"/>
      <c r="AI2636" s="7"/>
      <c r="AJ2636" s="7"/>
    </row>
    <row r="2637" spans="1:36" s="81" customFormat="1" x14ac:dyDescent="0.25">
      <c r="A2637" s="208" t="s">
        <v>3685</v>
      </c>
      <c r="B2637" s="304" t="s">
        <v>122</v>
      </c>
      <c r="C2637" s="524" t="s">
        <v>4134</v>
      </c>
      <c r="D2637" s="518">
        <f t="shared" si="329"/>
        <v>1281</v>
      </c>
      <c r="E2637" s="619"/>
      <c r="F2637" s="520">
        <v>12</v>
      </c>
      <c r="G2637" s="521"/>
      <c r="H2637" s="522"/>
      <c r="I2637" s="215">
        <f t="shared" si="327"/>
        <v>0</v>
      </c>
      <c r="J2637" s="11"/>
      <c r="K2637" s="9"/>
      <c r="L2637" s="7"/>
      <c r="M2637" s="7"/>
      <c r="N2637" s="7"/>
      <c r="O2637" s="7"/>
      <c r="P2637" s="7"/>
      <c r="Q2637" s="7"/>
      <c r="R2637" s="7"/>
      <c r="S2637" s="7"/>
      <c r="T2637" s="7"/>
      <c r="U2637" s="7"/>
      <c r="V2637" s="7"/>
      <c r="W2637" s="7"/>
      <c r="X2637" s="7"/>
      <c r="Y2637" s="7"/>
      <c r="Z2637" s="7"/>
      <c r="AA2637" s="7"/>
      <c r="AB2637" s="7"/>
      <c r="AC2637" s="7"/>
      <c r="AD2637" s="7"/>
      <c r="AE2637" s="7"/>
      <c r="AF2637" s="7"/>
      <c r="AG2637" s="7"/>
      <c r="AH2637" s="7"/>
      <c r="AI2637" s="7"/>
      <c r="AJ2637" s="7"/>
    </row>
    <row r="2638" spans="1:36" s="81" customFormat="1" ht="26.4" x14ac:dyDescent="0.25">
      <c r="A2638" s="55" t="s">
        <v>3685</v>
      </c>
      <c r="B2638" s="159" t="s">
        <v>122</v>
      </c>
      <c r="C2638" s="57" t="s">
        <v>4135</v>
      </c>
      <c r="D2638" s="261">
        <f t="shared" si="329"/>
        <v>1281</v>
      </c>
      <c r="E2638" s="112"/>
      <c r="F2638" s="167">
        <v>12</v>
      </c>
      <c r="G2638" s="113"/>
      <c r="H2638" s="114"/>
      <c r="I2638" s="61">
        <f t="shared" si="327"/>
        <v>0</v>
      </c>
      <c r="J2638" s="11"/>
      <c r="K2638" s="9"/>
      <c r="L2638" s="7"/>
      <c r="M2638" s="7"/>
      <c r="N2638" s="7"/>
      <c r="O2638" s="7"/>
      <c r="P2638" s="7"/>
      <c r="Q2638" s="7"/>
      <c r="R2638" s="7"/>
      <c r="S2638" s="7"/>
      <c r="T2638" s="7"/>
      <c r="U2638" s="7"/>
      <c r="V2638" s="7"/>
      <c r="W2638" s="7"/>
      <c r="X2638" s="7"/>
      <c r="Y2638" s="7"/>
      <c r="Z2638" s="7"/>
      <c r="AA2638" s="7"/>
      <c r="AB2638" s="7"/>
      <c r="AC2638" s="7"/>
      <c r="AD2638" s="7"/>
      <c r="AE2638" s="7"/>
      <c r="AF2638" s="7"/>
      <c r="AG2638" s="7"/>
      <c r="AH2638" s="7"/>
      <c r="AI2638" s="7"/>
      <c r="AJ2638" s="7"/>
    </row>
    <row r="2639" spans="1:36" s="81" customFormat="1" ht="26.4" x14ac:dyDescent="0.25">
      <c r="A2639" s="208" t="s">
        <v>3685</v>
      </c>
      <c r="B2639" s="304" t="s">
        <v>122</v>
      </c>
      <c r="C2639" s="524" t="s">
        <v>4136</v>
      </c>
      <c r="D2639" s="518">
        <f t="shared" si="329"/>
        <v>1281</v>
      </c>
      <c r="E2639" s="619"/>
      <c r="F2639" s="520">
        <v>12</v>
      </c>
      <c r="G2639" s="521"/>
      <c r="H2639" s="522"/>
      <c r="I2639" s="215">
        <f t="shared" si="327"/>
        <v>0</v>
      </c>
      <c r="J2639" s="11"/>
      <c r="K2639" s="9"/>
      <c r="L2639" s="7"/>
      <c r="M2639" s="7"/>
      <c r="N2639" s="7"/>
      <c r="O2639" s="7"/>
      <c r="P2639" s="7"/>
      <c r="Q2639" s="7"/>
      <c r="R2639" s="7"/>
      <c r="S2639" s="7"/>
      <c r="T2639" s="7"/>
      <c r="U2639" s="7"/>
      <c r="V2639" s="7"/>
      <c r="W2639" s="7"/>
      <c r="X2639" s="7"/>
      <c r="Y2639" s="7"/>
      <c r="Z2639" s="7"/>
      <c r="AA2639" s="7"/>
      <c r="AB2639" s="7"/>
      <c r="AC2639" s="7"/>
      <c r="AD2639" s="7"/>
      <c r="AE2639" s="7"/>
      <c r="AF2639" s="7"/>
      <c r="AG2639" s="7"/>
      <c r="AH2639" s="7"/>
      <c r="AI2639" s="7"/>
      <c r="AJ2639" s="7"/>
    </row>
    <row r="2640" spans="1:36" ht="26.4" x14ac:dyDescent="0.25">
      <c r="A2640" s="55" t="s">
        <v>3685</v>
      </c>
      <c r="B2640" s="159" t="s">
        <v>122</v>
      </c>
      <c r="C2640" s="57" t="s">
        <v>4137</v>
      </c>
      <c r="D2640" s="261">
        <f t="shared" si="329"/>
        <v>1281</v>
      </c>
      <c r="E2640" s="112"/>
      <c r="F2640" s="167">
        <v>12</v>
      </c>
      <c r="G2640" s="113"/>
      <c r="H2640" s="114"/>
      <c r="I2640" s="61">
        <f t="shared" si="327"/>
        <v>0</v>
      </c>
      <c r="J2640" s="11"/>
    </row>
    <row r="2641" spans="1:10" x14ac:dyDescent="0.25">
      <c r="A2641" s="55" t="s">
        <v>3336</v>
      </c>
      <c r="B2641" s="159" t="s">
        <v>4138</v>
      </c>
      <c r="C2641" s="106" t="s">
        <v>4139</v>
      </c>
      <c r="D2641" s="196">
        <f>E2641*E58</f>
        <v>152.625</v>
      </c>
      <c r="E2641" s="108">
        <v>1.5</v>
      </c>
      <c r="F2641" s="178"/>
      <c r="G2641" s="91"/>
      <c r="H2641" s="92"/>
      <c r="I2641" s="54">
        <f t="shared" ref="I2641:I2663" si="330">H2641*D2641</f>
        <v>0</v>
      </c>
      <c r="J2641" s="11"/>
    </row>
    <row r="2642" spans="1:10" ht="26.4" x14ac:dyDescent="0.25">
      <c r="A2642" s="65" t="s">
        <v>665</v>
      </c>
      <c r="B2642" s="195" t="s">
        <v>4140</v>
      </c>
      <c r="C2642" s="106" t="s">
        <v>4141</v>
      </c>
      <c r="D2642" s="196">
        <f>E2642*E58</f>
        <v>814</v>
      </c>
      <c r="E2642" s="108">
        <v>8</v>
      </c>
      <c r="F2642" s="178"/>
      <c r="G2642" s="91"/>
      <c r="H2642" s="92"/>
      <c r="I2642" s="54">
        <f t="shared" si="330"/>
        <v>0</v>
      </c>
      <c r="J2642" s="11"/>
    </row>
    <row r="2643" spans="1:10" x14ac:dyDescent="0.25">
      <c r="A2643" s="65" t="s">
        <v>665</v>
      </c>
      <c r="B2643" s="195" t="s">
        <v>4142</v>
      </c>
      <c r="C2643" s="106" t="s">
        <v>4143</v>
      </c>
      <c r="D2643" s="196">
        <f>E2643*E58</f>
        <v>955.4325</v>
      </c>
      <c r="E2643" s="108">
        <v>9.39</v>
      </c>
      <c r="F2643" s="178"/>
      <c r="G2643" s="91"/>
      <c r="H2643" s="92"/>
      <c r="I2643" s="54">
        <f t="shared" si="330"/>
        <v>0</v>
      </c>
      <c r="J2643" s="11"/>
    </row>
    <row r="2644" spans="1:10" ht="26.4" x14ac:dyDescent="0.25">
      <c r="A2644" s="65" t="s">
        <v>188</v>
      </c>
      <c r="B2644" s="195" t="s">
        <v>4144</v>
      </c>
      <c r="C2644" s="106" t="s">
        <v>4650</v>
      </c>
      <c r="D2644" s="196">
        <f>E2644*$E$58</f>
        <v>1017.5</v>
      </c>
      <c r="E2644" s="108">
        <v>10</v>
      </c>
      <c r="F2644" s="178"/>
      <c r="G2644" s="91"/>
      <c r="H2644" s="92"/>
      <c r="I2644" s="54">
        <f t="shared" ref="I2644" si="331">H2644*D2644</f>
        <v>0</v>
      </c>
      <c r="J2644" s="11"/>
    </row>
    <row r="2645" spans="1:10" ht="26.4" x14ac:dyDescent="0.25">
      <c r="A2645" s="65" t="s">
        <v>188</v>
      </c>
      <c r="B2645" s="195" t="s">
        <v>4144</v>
      </c>
      <c r="C2645" s="106" t="s">
        <v>4145</v>
      </c>
      <c r="D2645" s="196">
        <f>E2645*E58</f>
        <v>2024.8249999999998</v>
      </c>
      <c r="E2645" s="108">
        <v>19.899999999999999</v>
      </c>
      <c r="F2645" s="178"/>
      <c r="G2645" s="91"/>
      <c r="H2645" s="92"/>
      <c r="I2645" s="54">
        <f t="shared" si="330"/>
        <v>0</v>
      </c>
      <c r="J2645" s="11"/>
    </row>
    <row r="2646" spans="1:10" ht="26.4" x14ac:dyDescent="0.25">
      <c r="A2646" s="55" t="s">
        <v>35</v>
      </c>
      <c r="B2646" s="55" t="s">
        <v>4418</v>
      </c>
      <c r="C2646" s="78" t="s">
        <v>4417</v>
      </c>
      <c r="D2646" s="69">
        <f>E2646*E58</f>
        <v>3052.5</v>
      </c>
      <c r="E2646" s="89">
        <v>30</v>
      </c>
      <c r="F2646" s="677"/>
      <c r="G2646" s="59"/>
      <c r="H2646" s="60"/>
      <c r="I2646" s="61">
        <f t="shared" si="330"/>
        <v>0</v>
      </c>
      <c r="J2646" s="11"/>
    </row>
    <row r="2647" spans="1:10" x14ac:dyDescent="0.25">
      <c r="A2647" s="278" t="s">
        <v>4146</v>
      </c>
      <c r="B2647" s="278" t="s">
        <v>4147</v>
      </c>
      <c r="C2647" s="620" t="s">
        <v>4148</v>
      </c>
      <c r="D2647" s="621">
        <f t="shared" ref="D2647:D2657" si="332">E2647*$E$58</f>
        <v>11192.5</v>
      </c>
      <c r="E2647" s="622">
        <v>110</v>
      </c>
      <c r="F2647" s="337"/>
      <c r="G2647" s="280"/>
      <c r="H2647" s="338"/>
      <c r="I2647" s="215">
        <f t="shared" si="330"/>
        <v>0</v>
      </c>
      <c r="J2647" s="11"/>
    </row>
    <row r="2648" spans="1:10" ht="39.6" x14ac:dyDescent="0.25">
      <c r="A2648" s="83" t="s">
        <v>4146</v>
      </c>
      <c r="B2648" s="83" t="s">
        <v>4149</v>
      </c>
      <c r="C2648" s="190" t="s">
        <v>4150</v>
      </c>
      <c r="D2648" s="341">
        <f t="shared" si="332"/>
        <v>16788.75</v>
      </c>
      <c r="E2648" s="147">
        <v>165</v>
      </c>
      <c r="F2648" s="264"/>
      <c r="G2648" s="84"/>
      <c r="H2648" s="148"/>
      <c r="I2648" s="61">
        <f t="shared" si="330"/>
        <v>0</v>
      </c>
      <c r="J2648" s="11"/>
    </row>
    <row r="2649" spans="1:10" x14ac:dyDescent="0.25">
      <c r="A2649" s="85" t="s">
        <v>4146</v>
      </c>
      <c r="B2649" s="85" t="s">
        <v>4151</v>
      </c>
      <c r="C2649" s="95" t="s">
        <v>4152</v>
      </c>
      <c r="D2649" s="408">
        <f t="shared" si="332"/>
        <v>203.5</v>
      </c>
      <c r="E2649" s="97">
        <v>2</v>
      </c>
      <c r="F2649" s="200"/>
      <c r="G2649" s="86"/>
      <c r="H2649" s="123"/>
      <c r="I2649" s="68">
        <f t="shared" si="330"/>
        <v>0</v>
      </c>
      <c r="J2649" s="11"/>
    </row>
    <row r="2650" spans="1:10" x14ac:dyDescent="0.25">
      <c r="A2650" s="83" t="s">
        <v>4146</v>
      </c>
      <c r="B2650" s="83" t="s">
        <v>4400</v>
      </c>
      <c r="C2650" s="190" t="s">
        <v>4401</v>
      </c>
      <c r="D2650" s="341">
        <f t="shared" ref="D2650" si="333">E2650*$E$58</f>
        <v>1119.25</v>
      </c>
      <c r="E2650" s="147">
        <v>11</v>
      </c>
      <c r="F2650" s="264"/>
      <c r="G2650" s="84"/>
      <c r="H2650" s="148"/>
      <c r="I2650" s="61">
        <f t="shared" ref="I2650" si="334">H2650*D2650</f>
        <v>0</v>
      </c>
      <c r="J2650" s="11"/>
    </row>
    <row r="2651" spans="1:10" x14ac:dyDescent="0.25">
      <c r="A2651" s="83" t="s">
        <v>4146</v>
      </c>
      <c r="B2651" s="83" t="s">
        <v>4153</v>
      </c>
      <c r="C2651" s="190" t="s">
        <v>4154</v>
      </c>
      <c r="D2651" s="341">
        <f t="shared" si="332"/>
        <v>1017.5</v>
      </c>
      <c r="E2651" s="147">
        <v>10</v>
      </c>
      <c r="F2651" s="264"/>
      <c r="G2651" s="84"/>
      <c r="H2651" s="148"/>
      <c r="I2651" s="61">
        <f t="shared" si="330"/>
        <v>0</v>
      </c>
      <c r="J2651" s="11"/>
    </row>
    <row r="2652" spans="1:10" ht="26.4" x14ac:dyDescent="0.25">
      <c r="A2652" s="85" t="s">
        <v>4146</v>
      </c>
      <c r="B2652" s="85" t="s">
        <v>4155</v>
      </c>
      <c r="C2652" s="95" t="s">
        <v>4156</v>
      </c>
      <c r="D2652" s="408">
        <f t="shared" si="332"/>
        <v>1322.75</v>
      </c>
      <c r="E2652" s="97">
        <v>13</v>
      </c>
      <c r="F2652" s="200"/>
      <c r="G2652" s="86"/>
      <c r="H2652" s="123"/>
      <c r="I2652" s="68">
        <f t="shared" si="330"/>
        <v>0</v>
      </c>
      <c r="J2652" s="11"/>
    </row>
    <row r="2653" spans="1:10" x14ac:dyDescent="0.25">
      <c r="A2653" s="83" t="s">
        <v>4146</v>
      </c>
      <c r="B2653" s="83" t="s">
        <v>4157</v>
      </c>
      <c r="C2653" s="190" t="s">
        <v>4158</v>
      </c>
      <c r="D2653" s="341">
        <f t="shared" si="332"/>
        <v>1017.5</v>
      </c>
      <c r="E2653" s="147">
        <v>10</v>
      </c>
      <c r="F2653" s="264"/>
      <c r="G2653" s="84"/>
      <c r="H2653" s="148"/>
      <c r="I2653" s="61">
        <f t="shared" si="330"/>
        <v>0</v>
      </c>
      <c r="J2653" s="11"/>
    </row>
    <row r="2654" spans="1:10" ht="26.4" x14ac:dyDescent="0.25">
      <c r="A2654" s="85" t="s">
        <v>4146</v>
      </c>
      <c r="B2654" s="85" t="s">
        <v>4159</v>
      </c>
      <c r="C2654" s="95" t="s">
        <v>4160</v>
      </c>
      <c r="D2654" s="408">
        <f t="shared" si="332"/>
        <v>1322.75</v>
      </c>
      <c r="E2654" s="97">
        <v>13</v>
      </c>
      <c r="F2654" s="200"/>
      <c r="G2654" s="86"/>
      <c r="H2654" s="123"/>
      <c r="I2654" s="68">
        <f t="shared" si="330"/>
        <v>0</v>
      </c>
      <c r="J2654" s="11"/>
    </row>
    <row r="2655" spans="1:10" x14ac:dyDescent="0.25">
      <c r="A2655" s="83" t="s">
        <v>4146</v>
      </c>
      <c r="B2655" s="83" t="s">
        <v>4161</v>
      </c>
      <c r="C2655" s="190" t="s">
        <v>4162</v>
      </c>
      <c r="D2655" s="341">
        <f t="shared" si="332"/>
        <v>1017.5</v>
      </c>
      <c r="E2655" s="147">
        <v>10</v>
      </c>
      <c r="F2655" s="264"/>
      <c r="G2655" s="84"/>
      <c r="H2655" s="148"/>
      <c r="I2655" s="61">
        <f t="shared" si="330"/>
        <v>0</v>
      </c>
      <c r="J2655" s="11"/>
    </row>
    <row r="2656" spans="1:10" ht="26.4" x14ac:dyDescent="0.25">
      <c r="A2656" s="85" t="s">
        <v>4146</v>
      </c>
      <c r="B2656" s="85" t="s">
        <v>4163</v>
      </c>
      <c r="C2656" s="95" t="s">
        <v>4164</v>
      </c>
      <c r="D2656" s="408">
        <f t="shared" si="332"/>
        <v>1322.75</v>
      </c>
      <c r="E2656" s="97">
        <v>13</v>
      </c>
      <c r="F2656" s="200"/>
      <c r="G2656" s="86"/>
      <c r="H2656" s="123"/>
      <c r="I2656" s="68">
        <f t="shared" si="330"/>
        <v>0</v>
      </c>
      <c r="J2656" s="11"/>
    </row>
    <row r="2657" spans="1:36" ht="39.6" x14ac:dyDescent="0.25">
      <c r="A2657" s="85" t="s">
        <v>4146</v>
      </c>
      <c r="B2657" s="278" t="s">
        <v>4165</v>
      </c>
      <c r="C2657" s="620" t="s">
        <v>4166</v>
      </c>
      <c r="D2657" s="621">
        <f t="shared" si="332"/>
        <v>7122.5</v>
      </c>
      <c r="E2657" s="622">
        <v>70</v>
      </c>
      <c r="F2657" s="337"/>
      <c r="G2657" s="280"/>
      <c r="H2657" s="338"/>
      <c r="I2657" s="215">
        <f t="shared" si="330"/>
        <v>0</v>
      </c>
      <c r="J2657" s="11"/>
    </row>
    <row r="2658" spans="1:36" x14ac:dyDescent="0.25">
      <c r="A2658" s="83" t="s">
        <v>137</v>
      </c>
      <c r="B2658" s="83" t="s">
        <v>4167</v>
      </c>
      <c r="C2658" s="190" t="s">
        <v>4168</v>
      </c>
      <c r="D2658" s="341">
        <f>F2658*$F$58</f>
        <v>15478.75</v>
      </c>
      <c r="E2658" s="147"/>
      <c r="F2658" s="264">
        <v>145</v>
      </c>
      <c r="G2658" s="84"/>
      <c r="H2658" s="148"/>
      <c r="I2658" s="149">
        <f t="shared" si="330"/>
        <v>0</v>
      </c>
      <c r="J2658" s="11"/>
    </row>
    <row r="2659" spans="1:36" x14ac:dyDescent="0.25">
      <c r="A2659" s="65" t="s">
        <v>1013</v>
      </c>
      <c r="B2659" s="195"/>
      <c r="C2659" s="106" t="s">
        <v>4169</v>
      </c>
      <c r="D2659" s="196">
        <v>15000</v>
      </c>
      <c r="E2659" s="108"/>
      <c r="F2659" s="178"/>
      <c r="G2659" s="91"/>
      <c r="H2659" s="92"/>
      <c r="I2659" s="54">
        <f t="shared" si="330"/>
        <v>0</v>
      </c>
      <c r="J2659" s="11"/>
    </row>
    <row r="2660" spans="1:36" s="81" customFormat="1" ht="26.4" x14ac:dyDescent="0.25">
      <c r="A2660" s="83" t="s">
        <v>1013</v>
      </c>
      <c r="B2660" s="83"/>
      <c r="C2660" s="190" t="s">
        <v>4170</v>
      </c>
      <c r="D2660" s="341">
        <f>F2660*$F$58</f>
        <v>3736.25</v>
      </c>
      <c r="E2660" s="147"/>
      <c r="F2660" s="264">
        <v>35</v>
      </c>
      <c r="G2660" s="84"/>
      <c r="H2660" s="148"/>
      <c r="I2660" s="149">
        <f t="shared" si="330"/>
        <v>0</v>
      </c>
      <c r="J2660" s="11"/>
      <c r="K2660" s="9"/>
      <c r="L2660" s="7"/>
      <c r="M2660" s="7"/>
      <c r="N2660" s="7"/>
      <c r="O2660" s="7"/>
      <c r="P2660" s="7"/>
      <c r="Q2660" s="7"/>
      <c r="R2660" s="7"/>
      <c r="S2660" s="7"/>
      <c r="T2660" s="7"/>
      <c r="U2660" s="7"/>
      <c r="V2660" s="7"/>
      <c r="W2660" s="7"/>
      <c r="X2660" s="7"/>
      <c r="Y2660" s="7"/>
      <c r="Z2660" s="7"/>
      <c r="AA2660" s="7"/>
      <c r="AB2660" s="7"/>
      <c r="AC2660" s="7"/>
      <c r="AD2660" s="7"/>
      <c r="AE2660" s="7"/>
      <c r="AF2660" s="7"/>
      <c r="AG2660" s="7"/>
      <c r="AH2660" s="7"/>
      <c r="AI2660" s="7"/>
      <c r="AJ2660" s="7"/>
    </row>
    <row r="2661" spans="1:36" s="81" customFormat="1" x14ac:dyDescent="0.25">
      <c r="A2661" s="83" t="s">
        <v>3852</v>
      </c>
      <c r="B2661" s="83" t="s">
        <v>4171</v>
      </c>
      <c r="C2661" s="190" t="s">
        <v>4172</v>
      </c>
      <c r="D2661" s="341">
        <f>E2661*$E$58</f>
        <v>29812.75</v>
      </c>
      <c r="E2661" s="147">
        <v>293</v>
      </c>
      <c r="F2661" s="745"/>
      <c r="G2661" s="84"/>
      <c r="H2661" s="148"/>
      <c r="I2661" s="149">
        <f t="shared" si="330"/>
        <v>0</v>
      </c>
      <c r="J2661" s="11"/>
      <c r="K2661" s="9"/>
      <c r="L2661" s="7"/>
      <c r="M2661" s="7"/>
      <c r="N2661" s="7"/>
      <c r="O2661" s="7"/>
      <c r="P2661" s="7"/>
      <c r="Q2661" s="7"/>
      <c r="R2661" s="7"/>
      <c r="S2661" s="7"/>
      <c r="T2661" s="7"/>
      <c r="U2661" s="7"/>
      <c r="V2661" s="7"/>
      <c r="W2661" s="7"/>
      <c r="X2661" s="7"/>
      <c r="Y2661" s="7"/>
      <c r="Z2661" s="7"/>
      <c r="AA2661" s="7"/>
      <c r="AB2661" s="7"/>
      <c r="AC2661" s="7"/>
      <c r="AD2661" s="7"/>
      <c r="AE2661" s="7"/>
      <c r="AF2661" s="7"/>
      <c r="AG2661" s="7"/>
      <c r="AH2661" s="7"/>
      <c r="AI2661" s="7"/>
      <c r="AJ2661" s="7"/>
    </row>
    <row r="2662" spans="1:36" s="81" customFormat="1" ht="26.4" x14ac:dyDescent="0.25">
      <c r="A2662" s="278" t="s">
        <v>35</v>
      </c>
      <c r="B2662" s="278" t="s">
        <v>4173</v>
      </c>
      <c r="C2662" s="620" t="s">
        <v>4174</v>
      </c>
      <c r="D2662" s="621">
        <f>E2662*$E$58</f>
        <v>9157.5</v>
      </c>
      <c r="E2662" s="622">
        <v>90</v>
      </c>
      <c r="F2662" s="337"/>
      <c r="G2662" s="280"/>
      <c r="H2662" s="338"/>
      <c r="I2662" s="215">
        <f t="shared" si="330"/>
        <v>0</v>
      </c>
      <c r="J2662" s="11"/>
      <c r="K2662" s="9"/>
      <c r="L2662" s="7"/>
      <c r="M2662" s="7"/>
      <c r="N2662" s="7"/>
      <c r="O2662" s="7"/>
      <c r="P2662" s="7"/>
      <c r="Q2662" s="7"/>
      <c r="R2662" s="7"/>
      <c r="S2662" s="7"/>
      <c r="T2662" s="7"/>
      <c r="U2662" s="7"/>
      <c r="V2662" s="7"/>
      <c r="W2662" s="7"/>
      <c r="X2662" s="7"/>
      <c r="Y2662" s="7"/>
      <c r="Z2662" s="7"/>
      <c r="AA2662" s="7"/>
      <c r="AB2662" s="7"/>
      <c r="AC2662" s="7"/>
      <c r="AD2662" s="7"/>
      <c r="AE2662" s="7"/>
      <c r="AF2662" s="7"/>
      <c r="AG2662" s="7"/>
      <c r="AH2662" s="7"/>
      <c r="AI2662" s="7"/>
      <c r="AJ2662" s="7"/>
    </row>
    <row r="2663" spans="1:36" x14ac:dyDescent="0.25">
      <c r="A2663" s="83" t="s">
        <v>3852</v>
      </c>
      <c r="B2663" s="723"/>
      <c r="C2663" s="190" t="s">
        <v>4175</v>
      </c>
      <c r="D2663" s="341">
        <f>F2663*$F$58</f>
        <v>480.375</v>
      </c>
      <c r="E2663" s="147"/>
      <c r="F2663" s="264">
        <v>4.5</v>
      </c>
      <c r="G2663" s="84"/>
      <c r="H2663" s="148"/>
      <c r="I2663" s="149">
        <f t="shared" si="330"/>
        <v>0</v>
      </c>
      <c r="J2663" s="11"/>
    </row>
    <row r="2664" spans="1:36" ht="15.6" x14ac:dyDescent="0.25">
      <c r="A2664" s="779" t="s">
        <v>4176</v>
      </c>
      <c r="B2664" s="779"/>
      <c r="C2664" s="779"/>
      <c r="D2664" s="779"/>
      <c r="E2664" s="779"/>
      <c r="F2664" s="779"/>
      <c r="G2664" s="779"/>
      <c r="H2664" s="779"/>
      <c r="I2664" s="779"/>
      <c r="J2664" s="11"/>
    </row>
    <row r="2665" spans="1:36" x14ac:dyDescent="0.25">
      <c r="A2665" s="56" t="s">
        <v>35</v>
      </c>
      <c r="B2665" s="164" t="s">
        <v>1173</v>
      </c>
      <c r="C2665" s="57" t="s">
        <v>4177</v>
      </c>
      <c r="D2665" s="261">
        <f>E2665*E58</f>
        <v>8140</v>
      </c>
      <c r="E2665" s="166">
        <v>80</v>
      </c>
      <c r="F2665" s="114"/>
      <c r="G2665" s="113"/>
      <c r="H2665" s="114"/>
      <c r="I2665" s="115">
        <f t="shared" ref="I2665:I2671" si="335">H2665*D2665</f>
        <v>0</v>
      </c>
      <c r="J2665" s="11"/>
    </row>
    <row r="2666" spans="1:36" x14ac:dyDescent="0.25">
      <c r="A2666" s="65" t="s">
        <v>4146</v>
      </c>
      <c r="B2666" s="195" t="s">
        <v>4178</v>
      </c>
      <c r="C2666" s="66" t="s">
        <v>4179</v>
      </c>
      <c r="D2666" s="196">
        <f>F2666*F58</f>
        <v>14411.25</v>
      </c>
      <c r="E2666" s="197"/>
      <c r="F2666" s="178">
        <v>135</v>
      </c>
      <c r="G2666" s="91"/>
      <c r="H2666" s="92"/>
      <c r="I2666" s="54">
        <f t="shared" si="335"/>
        <v>0</v>
      </c>
      <c r="J2666" s="11"/>
    </row>
    <row r="2667" spans="1:36" x14ac:dyDescent="0.25">
      <c r="A2667" s="56" t="s">
        <v>3852</v>
      </c>
      <c r="B2667" s="164" t="s">
        <v>4180</v>
      </c>
      <c r="C2667" s="57" t="s">
        <v>4181</v>
      </c>
      <c r="D2667" s="261">
        <f>F2667*F58</f>
        <v>20282.5</v>
      </c>
      <c r="E2667" s="166"/>
      <c r="F2667" s="285">
        <v>190</v>
      </c>
      <c r="G2667" s="113"/>
      <c r="H2667" s="114"/>
      <c r="I2667" s="115">
        <f t="shared" si="335"/>
        <v>0</v>
      </c>
      <c r="J2667" s="11"/>
    </row>
    <row r="2668" spans="1:36" s="81" customFormat="1" x14ac:dyDescent="0.25">
      <c r="A2668" s="64" t="s">
        <v>3852</v>
      </c>
      <c r="B2668" s="162" t="s">
        <v>4182</v>
      </c>
      <c r="C2668" s="79" t="s">
        <v>4183</v>
      </c>
      <c r="D2668" s="156">
        <f>E2668*E58</f>
        <v>15008.125</v>
      </c>
      <c r="E2668" s="157">
        <v>147.5</v>
      </c>
      <c r="F2668" s="307"/>
      <c r="G2668" s="52"/>
      <c r="H2668" s="67"/>
      <c r="I2668" s="68">
        <f t="shared" si="335"/>
        <v>0</v>
      </c>
      <c r="J2668" s="11"/>
      <c r="K2668" s="9"/>
      <c r="L2668" s="7"/>
      <c r="M2668" s="7"/>
      <c r="N2668" s="7"/>
      <c r="O2668" s="7"/>
      <c r="P2668" s="7"/>
      <c r="Q2668" s="7"/>
      <c r="R2668" s="7"/>
      <c r="S2668" s="7"/>
      <c r="T2668" s="7"/>
      <c r="U2668" s="7"/>
      <c r="V2668" s="7"/>
      <c r="W2668" s="7"/>
      <c r="X2668" s="7"/>
      <c r="Y2668" s="7"/>
      <c r="Z2668" s="7"/>
      <c r="AA2668" s="7"/>
      <c r="AB2668" s="7"/>
      <c r="AC2668" s="7"/>
      <c r="AD2668" s="7"/>
      <c r="AE2668" s="7"/>
      <c r="AF2668" s="7"/>
      <c r="AG2668" s="7"/>
      <c r="AH2668" s="7"/>
      <c r="AI2668" s="7"/>
      <c r="AJ2668" s="7"/>
    </row>
    <row r="2669" spans="1:36" x14ac:dyDescent="0.25">
      <c r="A2669" s="55" t="s">
        <v>17</v>
      </c>
      <c r="B2669" s="159"/>
      <c r="C2669" s="66" t="s">
        <v>4184</v>
      </c>
      <c r="D2669" s="156">
        <f>F2669*$F$58</f>
        <v>6938.75</v>
      </c>
      <c r="E2669" s="161"/>
      <c r="F2669" s="158">
        <v>65</v>
      </c>
      <c r="G2669" s="59"/>
      <c r="H2669" s="60"/>
      <c r="I2669" s="61">
        <f t="shared" si="335"/>
        <v>0</v>
      </c>
      <c r="J2669" s="11"/>
    </row>
    <row r="2670" spans="1:36" s="81" customFormat="1" x14ac:dyDescent="0.25">
      <c r="A2670" s="64" t="s">
        <v>4185</v>
      </c>
      <c r="B2670" s="162" t="s">
        <v>122</v>
      </c>
      <c r="C2670" s="66" t="s">
        <v>4186</v>
      </c>
      <c r="D2670" s="156">
        <f>F2670*$F$58</f>
        <v>12276.25</v>
      </c>
      <c r="E2670" s="157"/>
      <c r="F2670" s="158">
        <v>115</v>
      </c>
      <c r="G2670" s="52"/>
      <c r="H2670" s="67"/>
      <c r="I2670" s="68">
        <f t="shared" si="335"/>
        <v>0</v>
      </c>
      <c r="J2670" s="11"/>
      <c r="K2670" s="9"/>
      <c r="L2670" s="7"/>
      <c r="M2670" s="7"/>
      <c r="N2670" s="7"/>
      <c r="O2670" s="7"/>
      <c r="P2670" s="7"/>
      <c r="Q2670" s="7"/>
      <c r="R2670" s="7"/>
      <c r="S2670" s="7"/>
      <c r="T2670" s="7"/>
      <c r="U2670" s="7"/>
      <c r="V2670" s="7"/>
      <c r="W2670" s="7"/>
      <c r="X2670" s="7"/>
      <c r="Y2670" s="7"/>
      <c r="Z2670" s="7"/>
      <c r="AA2670" s="7"/>
      <c r="AB2670" s="7"/>
      <c r="AC2670" s="7"/>
      <c r="AD2670" s="7"/>
      <c r="AE2670" s="7"/>
      <c r="AF2670" s="7"/>
      <c r="AG2670" s="7"/>
      <c r="AH2670" s="7"/>
      <c r="AI2670" s="7"/>
      <c r="AJ2670" s="7"/>
    </row>
    <row r="2671" spans="1:36" x14ac:dyDescent="0.25">
      <c r="A2671" s="55" t="s">
        <v>3852</v>
      </c>
      <c r="B2671" s="159" t="s">
        <v>4187</v>
      </c>
      <c r="C2671" s="57" t="s">
        <v>4188</v>
      </c>
      <c r="D2671" s="160">
        <f>F2671*F58</f>
        <v>16546.25</v>
      </c>
      <c r="E2671" s="161"/>
      <c r="F2671" s="307">
        <v>155</v>
      </c>
      <c r="G2671" s="59"/>
      <c r="H2671" s="60"/>
      <c r="I2671" s="61">
        <f t="shared" si="335"/>
        <v>0</v>
      </c>
      <c r="J2671" s="11"/>
    </row>
    <row r="2672" spans="1:36" ht="15.6" x14ac:dyDescent="0.25">
      <c r="A2672" s="779" t="s">
        <v>4189</v>
      </c>
      <c r="B2672" s="779"/>
      <c r="C2672" s="779"/>
      <c r="D2672" s="779"/>
      <c r="E2672" s="779"/>
      <c r="F2672" s="779"/>
      <c r="G2672" s="779"/>
      <c r="H2672" s="779"/>
      <c r="I2672" s="779"/>
      <c r="J2672" s="11"/>
    </row>
    <row r="2673" spans="1:36" ht="26.4" hidden="1" x14ac:dyDescent="0.25">
      <c r="A2673" s="121" t="s">
        <v>4190</v>
      </c>
      <c r="B2673" s="128"/>
      <c r="C2673" s="623" t="s">
        <v>4191</v>
      </c>
      <c r="D2673" s="478">
        <f>F2673*$F$58</f>
        <v>21350</v>
      </c>
      <c r="E2673" s="274"/>
      <c r="F2673" s="167">
        <v>200</v>
      </c>
      <c r="G2673" s="274"/>
      <c r="H2673" s="114"/>
      <c r="I2673" s="274">
        <f>D2673*H2673</f>
        <v>0</v>
      </c>
      <c r="J2673" s="11"/>
    </row>
    <row r="2674" spans="1:36" ht="26.4" x14ac:dyDescent="0.25">
      <c r="A2674" s="64" t="s">
        <v>4190</v>
      </c>
      <c r="B2674" s="712"/>
      <c r="C2674" s="472" t="s">
        <v>4192</v>
      </c>
      <c r="D2674" s="470">
        <f>F2674*$F$58</f>
        <v>21350</v>
      </c>
      <c r="E2674" s="470"/>
      <c r="F2674" s="178">
        <v>200</v>
      </c>
      <c r="G2674" s="470"/>
      <c r="H2674" s="92"/>
      <c r="I2674" s="470">
        <f>D2674*H2674</f>
        <v>0</v>
      </c>
      <c r="J2674" s="11"/>
    </row>
    <row r="2675" spans="1:36" ht="26.4" x14ac:dyDescent="0.25">
      <c r="A2675" s="121" t="s">
        <v>137</v>
      </c>
      <c r="B2675" s="55" t="s">
        <v>4193</v>
      </c>
      <c r="C2675" s="623" t="s">
        <v>4194</v>
      </c>
      <c r="D2675" s="478">
        <f>F2675*F58</f>
        <v>34160</v>
      </c>
      <c r="E2675" s="478"/>
      <c r="F2675" s="167">
        <v>320</v>
      </c>
      <c r="G2675" s="274"/>
      <c r="H2675" s="114"/>
      <c r="I2675" s="274">
        <f>D2675*H2675</f>
        <v>0</v>
      </c>
      <c r="J2675" s="77"/>
    </row>
    <row r="2676" spans="1:36" ht="39.6" x14ac:dyDescent="0.25">
      <c r="A2676" s="121" t="s">
        <v>4719</v>
      </c>
      <c r="B2676" s="624" t="s">
        <v>122</v>
      </c>
      <c r="C2676" s="66" t="s">
        <v>4718</v>
      </c>
      <c r="D2676" s="196">
        <f>E2676*E$58</f>
        <v>7834.75</v>
      </c>
      <c r="E2676" s="197">
        <v>77</v>
      </c>
      <c r="F2676" s="178"/>
      <c r="G2676" s="91"/>
      <c r="H2676" s="92"/>
      <c r="I2676" s="54">
        <f>H2676*D2676</f>
        <v>0</v>
      </c>
      <c r="J2676" s="11"/>
    </row>
    <row r="2677" spans="1:36" ht="26.4" x14ac:dyDescent="0.25">
      <c r="A2677" s="56" t="s">
        <v>35</v>
      </c>
      <c r="B2677" s="724"/>
      <c r="C2677" s="57" t="s">
        <v>4195</v>
      </c>
      <c r="D2677" s="261">
        <f>E2677*$E$58</f>
        <v>25437.5</v>
      </c>
      <c r="E2677" s="166">
        <v>250</v>
      </c>
      <c r="F2677" s="167"/>
      <c r="G2677" s="113"/>
      <c r="H2677" s="114"/>
      <c r="I2677" s="115">
        <f>D2677*H2677</f>
        <v>0</v>
      </c>
      <c r="J2677" s="11"/>
    </row>
    <row r="2678" spans="1:36" x14ac:dyDescent="0.25">
      <c r="A2678" s="65" t="s">
        <v>1849</v>
      </c>
      <c r="B2678" s="195" t="s">
        <v>4196</v>
      </c>
      <c r="C2678" s="66" t="s">
        <v>4197</v>
      </c>
      <c r="D2678" s="196">
        <f>F2678*F58</f>
        <v>18147.5</v>
      </c>
      <c r="E2678" s="197"/>
      <c r="F2678" s="178">
        <v>170</v>
      </c>
      <c r="G2678" s="91"/>
      <c r="H2678" s="92"/>
      <c r="I2678" s="54">
        <f>H2678*D2678</f>
        <v>0</v>
      </c>
      <c r="J2678" s="77"/>
    </row>
    <row r="2679" spans="1:36" ht="52.8" x14ac:dyDescent="0.25">
      <c r="A2679" s="121" t="s">
        <v>4198</v>
      </c>
      <c r="B2679" s="624"/>
      <c r="C2679" s="66" t="s">
        <v>4199</v>
      </c>
      <c r="D2679" s="196">
        <f>F2679*F58</f>
        <v>30957.5</v>
      </c>
      <c r="E2679" s="197"/>
      <c r="F2679" s="178">
        <v>290</v>
      </c>
      <c r="G2679" s="91"/>
      <c r="H2679" s="92"/>
      <c r="I2679" s="54">
        <f>H2679*D2679</f>
        <v>0</v>
      </c>
      <c r="J2679" s="11"/>
    </row>
    <row r="2680" spans="1:36" x14ac:dyDescent="0.25">
      <c r="A2680" s="64" t="s">
        <v>4200</v>
      </c>
      <c r="B2680" s="64" t="s">
        <v>122</v>
      </c>
      <c r="C2680" s="79" t="s">
        <v>4201</v>
      </c>
      <c r="D2680" s="63">
        <f>F2680*F58</f>
        <v>42700</v>
      </c>
      <c r="E2680" s="52"/>
      <c r="F2680" s="52">
        <v>400</v>
      </c>
      <c r="G2680" s="86"/>
      <c r="H2680" s="123"/>
      <c r="I2680" s="68">
        <f>H2680*D2680</f>
        <v>0</v>
      </c>
      <c r="J2680" s="77" t="s">
        <v>4204</v>
      </c>
    </row>
    <row r="2681" spans="1:36" s="81" customFormat="1" ht="66" x14ac:dyDescent="0.25">
      <c r="A2681" s="70" t="s">
        <v>4202</v>
      </c>
      <c r="B2681" s="70"/>
      <c r="C2681" s="80" t="s">
        <v>4203</v>
      </c>
      <c r="D2681" s="625">
        <v>35000</v>
      </c>
      <c r="E2681" s="101"/>
      <c r="F2681" s="101"/>
      <c r="G2681" s="626"/>
      <c r="H2681" s="627"/>
      <c r="I2681" s="628">
        <f>H2681*D2681</f>
        <v>0</v>
      </c>
      <c r="J2681" s="11"/>
      <c r="K2681" s="9"/>
      <c r="L2681" s="7"/>
      <c r="M2681" s="7"/>
      <c r="N2681" s="7"/>
      <c r="O2681" s="7"/>
      <c r="P2681" s="7"/>
      <c r="Q2681" s="7"/>
      <c r="R2681" s="7"/>
      <c r="S2681" s="7"/>
      <c r="T2681" s="7"/>
      <c r="U2681" s="7"/>
      <c r="V2681" s="7"/>
      <c r="W2681" s="7"/>
      <c r="X2681" s="7"/>
      <c r="Y2681" s="7"/>
      <c r="Z2681" s="7"/>
      <c r="AA2681" s="7"/>
      <c r="AB2681" s="7"/>
      <c r="AC2681" s="7"/>
      <c r="AD2681" s="7"/>
      <c r="AE2681" s="7"/>
      <c r="AF2681" s="7"/>
      <c r="AG2681" s="7"/>
      <c r="AH2681" s="7"/>
      <c r="AI2681" s="7"/>
      <c r="AJ2681" s="7"/>
    </row>
    <row r="2682" spans="1:36" s="81" customFormat="1" x14ac:dyDescent="0.25">
      <c r="A2682" s="83" t="s">
        <v>4205</v>
      </c>
      <c r="B2682" s="189" t="s">
        <v>4206</v>
      </c>
      <c r="C2682" s="190" t="s">
        <v>4207</v>
      </c>
      <c r="D2682" s="265">
        <f>F2682*F58</f>
        <v>85400</v>
      </c>
      <c r="E2682" s="266"/>
      <c r="F2682" s="264">
        <v>800</v>
      </c>
      <c r="G2682" s="84"/>
      <c r="H2682" s="148"/>
      <c r="I2682" s="149">
        <f>H2682*D2682</f>
        <v>0</v>
      </c>
      <c r="J2682" s="120"/>
      <c r="K2682" s="9"/>
      <c r="L2682" s="7"/>
      <c r="M2682" s="7"/>
      <c r="N2682" s="7"/>
      <c r="O2682" s="7"/>
      <c r="P2682" s="7"/>
      <c r="Q2682" s="7"/>
      <c r="R2682" s="7"/>
      <c r="S2682" s="7"/>
      <c r="T2682" s="7"/>
      <c r="U2682" s="7"/>
      <c r="V2682" s="7"/>
      <c r="W2682" s="7"/>
      <c r="X2682" s="7"/>
      <c r="Y2682" s="7"/>
      <c r="Z2682" s="7"/>
      <c r="AA2682" s="7"/>
      <c r="AB2682" s="7"/>
      <c r="AC2682" s="7"/>
      <c r="AD2682" s="7"/>
      <c r="AE2682" s="7"/>
      <c r="AF2682" s="7"/>
      <c r="AG2682" s="7"/>
      <c r="AH2682" s="7"/>
      <c r="AI2682" s="7"/>
      <c r="AJ2682" s="7"/>
    </row>
    <row r="2683" spans="1:36" s="81" customFormat="1" ht="15.6" x14ac:dyDescent="0.25">
      <c r="A2683" s="779" t="s">
        <v>4208</v>
      </c>
      <c r="B2683" s="779"/>
      <c r="C2683" s="779"/>
      <c r="D2683" s="779"/>
      <c r="E2683" s="779"/>
      <c r="F2683" s="779"/>
      <c r="G2683" s="779"/>
      <c r="H2683" s="779"/>
      <c r="I2683" s="779"/>
      <c r="J2683" s="120"/>
      <c r="K2683" s="9"/>
      <c r="L2683" s="7"/>
      <c r="M2683" s="7"/>
      <c r="N2683" s="7"/>
      <c r="O2683" s="7"/>
      <c r="P2683" s="7"/>
      <c r="Q2683" s="7"/>
      <c r="R2683" s="7"/>
      <c r="S2683" s="7"/>
      <c r="T2683" s="7"/>
      <c r="U2683" s="7"/>
      <c r="V2683" s="7"/>
      <c r="W2683" s="7"/>
      <c r="X2683" s="7"/>
      <c r="Y2683" s="7"/>
      <c r="Z2683" s="7"/>
      <c r="AA2683" s="7"/>
      <c r="AB2683" s="7"/>
      <c r="AC2683" s="7"/>
      <c r="AD2683" s="7"/>
      <c r="AE2683" s="7"/>
      <c r="AF2683" s="7"/>
      <c r="AG2683" s="7"/>
      <c r="AH2683" s="7"/>
      <c r="AI2683" s="7"/>
      <c r="AJ2683" s="7"/>
    </row>
    <row r="2684" spans="1:36" s="2" customFormat="1" x14ac:dyDescent="0.25">
      <c r="A2684" s="64" t="s">
        <v>71</v>
      </c>
      <c r="B2684" s="195" t="s">
        <v>4209</v>
      </c>
      <c r="C2684" s="66" t="s">
        <v>4210</v>
      </c>
      <c r="D2684" s="300">
        <f>E2684*E58</f>
        <v>91.575000000000003</v>
      </c>
      <c r="E2684" s="302">
        <v>0.9</v>
      </c>
      <c r="F2684" s="178"/>
      <c r="G2684" s="91"/>
      <c r="H2684" s="92"/>
      <c r="I2684" s="54">
        <f t="shared" ref="I2684:I2726" si="336">H2684*D2684</f>
        <v>0</v>
      </c>
      <c r="J2684" s="629"/>
      <c r="K2684" s="9"/>
      <c r="L2684" s="7"/>
      <c r="M2684" s="7"/>
    </row>
    <row r="2685" spans="1:36" s="100" customFormat="1" x14ac:dyDescent="0.25">
      <c r="A2685" s="64" t="s">
        <v>71</v>
      </c>
      <c r="B2685" s="195" t="s">
        <v>4211</v>
      </c>
      <c r="C2685" s="66" t="s">
        <v>4212</v>
      </c>
      <c r="D2685" s="300">
        <f>E2685*E58</f>
        <v>36.629999999999995</v>
      </c>
      <c r="E2685" s="302">
        <v>0.36</v>
      </c>
      <c r="F2685" s="178"/>
      <c r="G2685" s="91"/>
      <c r="H2685" s="92"/>
      <c r="I2685" s="54">
        <f t="shared" si="336"/>
        <v>0</v>
      </c>
      <c r="J2685" s="30"/>
      <c r="K2685" s="9"/>
      <c r="L2685" s="7"/>
      <c r="M2685" s="7"/>
      <c r="N2685" s="2"/>
      <c r="O2685" s="2"/>
      <c r="P2685" s="2"/>
      <c r="Q2685" s="2"/>
      <c r="R2685" s="2"/>
      <c r="S2685" s="2"/>
      <c r="T2685" s="2"/>
      <c r="U2685" s="2"/>
      <c r="V2685" s="2"/>
      <c r="W2685" s="2"/>
      <c r="X2685" s="2"/>
      <c r="Y2685" s="2"/>
      <c r="Z2685" s="2"/>
      <c r="AA2685" s="2"/>
      <c r="AB2685" s="2"/>
      <c r="AC2685" s="2"/>
      <c r="AD2685" s="2"/>
      <c r="AE2685" s="2"/>
      <c r="AF2685" s="2"/>
      <c r="AG2685" s="2"/>
      <c r="AH2685" s="2"/>
      <c r="AI2685" s="2"/>
      <c r="AJ2685" s="2"/>
    </row>
    <row r="2686" spans="1:36" s="2" customFormat="1" x14ac:dyDescent="0.25">
      <c r="A2686" s="64" t="s">
        <v>71</v>
      </c>
      <c r="B2686" s="195" t="s">
        <v>4211</v>
      </c>
      <c r="C2686" s="66" t="s">
        <v>4213</v>
      </c>
      <c r="D2686" s="300">
        <f>E2686*E58</f>
        <v>219.78</v>
      </c>
      <c r="E2686" s="302">
        <v>2.16</v>
      </c>
      <c r="F2686" s="178"/>
      <c r="G2686" s="91"/>
      <c r="H2686" s="92"/>
      <c r="I2686" s="54">
        <f t="shared" si="336"/>
        <v>0</v>
      </c>
      <c r="J2686" s="30"/>
      <c r="K2686" s="9"/>
      <c r="M2686" s="7"/>
    </row>
    <row r="2687" spans="1:36" x14ac:dyDescent="0.25">
      <c r="A2687" s="55" t="s">
        <v>611</v>
      </c>
      <c r="B2687" s="159" t="s">
        <v>4214</v>
      </c>
      <c r="C2687" s="78" t="s">
        <v>4215</v>
      </c>
      <c r="D2687" s="179">
        <f>E2687*E58</f>
        <v>50.875</v>
      </c>
      <c r="E2687" s="180">
        <v>0.5</v>
      </c>
      <c r="F2687" s="18"/>
      <c r="G2687" s="59"/>
      <c r="H2687" s="60"/>
      <c r="I2687" s="61">
        <f t="shared" si="336"/>
        <v>0</v>
      </c>
      <c r="J2687" s="11"/>
      <c r="L2687" s="2"/>
      <c r="M2687" s="2"/>
    </row>
    <row r="2688" spans="1:36" x14ac:dyDescent="0.25">
      <c r="A2688" s="64" t="s">
        <v>464</v>
      </c>
      <c r="B2688" s="195" t="s">
        <v>4734</v>
      </c>
      <c r="C2688" s="66" t="s">
        <v>4735</v>
      </c>
      <c r="D2688" s="300">
        <f>E2688*$E$58</f>
        <v>304.23250000000002</v>
      </c>
      <c r="E2688" s="302">
        <v>2.99</v>
      </c>
      <c r="F2688" s="178"/>
      <c r="G2688" s="91"/>
      <c r="H2688" s="92"/>
      <c r="I2688" s="54">
        <f t="shared" ref="I2688" si="337">H2688*D2688</f>
        <v>0</v>
      </c>
      <c r="J2688" s="11"/>
      <c r="L2688" s="2"/>
      <c r="M2688" s="2"/>
    </row>
    <row r="2689" spans="1:13" x14ac:dyDescent="0.25">
      <c r="A2689" s="64" t="s">
        <v>188</v>
      </c>
      <c r="B2689" s="195" t="s">
        <v>4813</v>
      </c>
      <c r="C2689" s="66" t="s">
        <v>4812</v>
      </c>
      <c r="D2689" s="300">
        <f>E2689*$E$58</f>
        <v>152.625</v>
      </c>
      <c r="E2689" s="302">
        <v>1.5</v>
      </c>
      <c r="F2689" s="178"/>
      <c r="G2689" s="91"/>
      <c r="H2689" s="92"/>
      <c r="I2689" s="54">
        <f t="shared" ref="I2689:I2690" si="338">H2689*D2689</f>
        <v>0</v>
      </c>
      <c r="J2689" s="11"/>
      <c r="L2689" s="2"/>
      <c r="M2689" s="2"/>
    </row>
    <row r="2690" spans="1:13" x14ac:dyDescent="0.25">
      <c r="A2690" s="64" t="s">
        <v>188</v>
      </c>
      <c r="B2690" s="195" t="s">
        <v>4815</v>
      </c>
      <c r="C2690" s="66" t="s">
        <v>4814</v>
      </c>
      <c r="D2690" s="300">
        <f>E2690*$E$58</f>
        <v>711.23250000000007</v>
      </c>
      <c r="E2690" s="302">
        <v>6.99</v>
      </c>
      <c r="F2690" s="178"/>
      <c r="G2690" s="91"/>
      <c r="H2690" s="92"/>
      <c r="I2690" s="54">
        <f t="shared" si="338"/>
        <v>0</v>
      </c>
      <c r="J2690" s="11"/>
      <c r="L2690" s="2"/>
      <c r="M2690" s="2"/>
    </row>
    <row r="2691" spans="1:13" x14ac:dyDescent="0.25">
      <c r="A2691" s="64" t="s">
        <v>71</v>
      </c>
      <c r="B2691" s="162" t="s">
        <v>915</v>
      </c>
      <c r="C2691" s="79" t="s">
        <v>4216</v>
      </c>
      <c r="D2691" s="184">
        <f>E2691*E58</f>
        <v>81.400000000000006</v>
      </c>
      <c r="E2691" s="185">
        <v>0.8</v>
      </c>
      <c r="F2691" s="158"/>
      <c r="G2691" s="52"/>
      <c r="H2691" s="67"/>
      <c r="I2691" s="68">
        <f t="shared" si="336"/>
        <v>0</v>
      </c>
      <c r="J2691" s="11"/>
      <c r="L2691" s="2"/>
      <c r="M2691" s="2"/>
    </row>
    <row r="2692" spans="1:13" ht="26.4" x14ac:dyDescent="0.25">
      <c r="A2692" s="55" t="s">
        <v>188</v>
      </c>
      <c r="B2692" s="159" t="s">
        <v>4217</v>
      </c>
      <c r="C2692" s="78" t="s">
        <v>4218</v>
      </c>
      <c r="D2692" s="179">
        <f>E2692*E58</f>
        <v>81.400000000000006</v>
      </c>
      <c r="E2692" s="180">
        <v>0.8</v>
      </c>
      <c r="F2692" s="18"/>
      <c r="G2692" s="59"/>
      <c r="H2692" s="60"/>
      <c r="I2692" s="61">
        <f t="shared" si="336"/>
        <v>0</v>
      </c>
      <c r="J2692" s="11"/>
      <c r="L2692" s="2"/>
      <c r="M2692" s="2"/>
    </row>
    <row r="2693" spans="1:13" x14ac:dyDescent="0.25">
      <c r="A2693" s="55" t="s">
        <v>611</v>
      </c>
      <c r="B2693" s="159" t="s">
        <v>4219</v>
      </c>
      <c r="C2693" s="78" t="s">
        <v>4216</v>
      </c>
      <c r="D2693" s="160">
        <f>E2693*E58</f>
        <v>101.75</v>
      </c>
      <c r="E2693" s="161">
        <v>1</v>
      </c>
      <c r="F2693" s="18"/>
      <c r="G2693" s="59"/>
      <c r="H2693" s="60"/>
      <c r="I2693" s="61">
        <f t="shared" si="336"/>
        <v>0</v>
      </c>
      <c r="J2693" s="11"/>
      <c r="M2693" s="2"/>
    </row>
    <row r="2694" spans="1:13" hidden="1" x14ac:dyDescent="0.25">
      <c r="A2694" s="64" t="s">
        <v>665</v>
      </c>
      <c r="B2694" s="162" t="s">
        <v>4220</v>
      </c>
      <c r="C2694" s="79" t="s">
        <v>4216</v>
      </c>
      <c r="D2694" s="156">
        <f>E2694*E58</f>
        <v>122.1</v>
      </c>
      <c r="E2694" s="157">
        <v>1.2</v>
      </c>
      <c r="F2694" s="158"/>
      <c r="G2694" s="52"/>
      <c r="H2694" s="67"/>
      <c r="I2694" s="68">
        <f t="shared" si="336"/>
        <v>0</v>
      </c>
      <c r="J2694" s="105"/>
    </row>
    <row r="2695" spans="1:13" ht="26.4" x14ac:dyDescent="0.25">
      <c r="A2695" s="70" t="s">
        <v>921</v>
      </c>
      <c r="B2695" s="272" t="s">
        <v>4221</v>
      </c>
      <c r="C2695" s="80" t="s">
        <v>4222</v>
      </c>
      <c r="D2695" s="284">
        <f>E2695*E58</f>
        <v>183.15</v>
      </c>
      <c r="E2695" s="273">
        <v>1.8</v>
      </c>
      <c r="F2695" s="307"/>
      <c r="G2695" s="74"/>
      <c r="H2695" s="75"/>
      <c r="I2695" s="76">
        <f t="shared" si="336"/>
        <v>0</v>
      </c>
      <c r="J2695" s="105"/>
    </row>
    <row r="2696" spans="1:13" ht="26.4" x14ac:dyDescent="0.25">
      <c r="A2696" s="70" t="s">
        <v>921</v>
      </c>
      <c r="B2696" s="272" t="s">
        <v>4223</v>
      </c>
      <c r="C2696" s="80" t="s">
        <v>4224</v>
      </c>
      <c r="D2696" s="284">
        <f>E2696*E58</f>
        <v>198.41249999999999</v>
      </c>
      <c r="E2696" s="273">
        <v>1.95</v>
      </c>
      <c r="F2696" s="307"/>
      <c r="G2696" s="74"/>
      <c r="H2696" s="75"/>
      <c r="I2696" s="76">
        <f t="shared" si="336"/>
        <v>0</v>
      </c>
      <c r="J2696" s="11"/>
    </row>
    <row r="2697" spans="1:13" ht="26.4" x14ac:dyDescent="0.25">
      <c r="A2697" s="83" t="s">
        <v>665</v>
      </c>
      <c r="B2697" s="189" t="s">
        <v>4225</v>
      </c>
      <c r="C2697" s="190" t="s">
        <v>4226</v>
      </c>
      <c r="D2697" s="265">
        <f>E2697*$E$58</f>
        <v>864.875</v>
      </c>
      <c r="E2697" s="84">
        <v>8.5</v>
      </c>
      <c r="F2697" s="264"/>
      <c r="G2697" s="59"/>
      <c r="H2697" s="630"/>
      <c r="I2697" s="61">
        <f t="shared" si="336"/>
        <v>0</v>
      </c>
      <c r="J2697" s="11"/>
    </row>
    <row r="2698" spans="1:13" ht="26.4" x14ac:dyDescent="0.25">
      <c r="A2698" s="83" t="s">
        <v>665</v>
      </c>
      <c r="B2698" s="189" t="s">
        <v>4227</v>
      </c>
      <c r="C2698" s="190" t="s">
        <v>4228</v>
      </c>
      <c r="D2698" s="265">
        <f>E2698*$E$58</f>
        <v>2798.125</v>
      </c>
      <c r="E2698" s="84">
        <v>27.5</v>
      </c>
      <c r="F2698" s="264"/>
      <c r="G2698" s="59"/>
      <c r="H2698" s="630"/>
      <c r="I2698" s="61">
        <f t="shared" si="336"/>
        <v>0</v>
      </c>
      <c r="J2698" s="11"/>
    </row>
    <row r="2699" spans="1:13" ht="26.4" x14ac:dyDescent="0.25">
      <c r="A2699" s="83" t="s">
        <v>665</v>
      </c>
      <c r="B2699" s="189" t="s">
        <v>4229</v>
      </c>
      <c r="C2699" s="190" t="s">
        <v>4230</v>
      </c>
      <c r="D2699" s="265">
        <f>E2699*$E$58</f>
        <v>2798.125</v>
      </c>
      <c r="E2699" s="84">
        <v>27.5</v>
      </c>
      <c r="F2699" s="264"/>
      <c r="G2699" s="59"/>
      <c r="H2699" s="630"/>
      <c r="I2699" s="61">
        <f t="shared" si="336"/>
        <v>0</v>
      </c>
      <c r="J2699" s="11"/>
    </row>
    <row r="2700" spans="1:13" x14ac:dyDescent="0.25">
      <c r="A2700" s="64" t="s">
        <v>611</v>
      </c>
      <c r="B2700" s="162" t="s">
        <v>4231</v>
      </c>
      <c r="C2700" s="79" t="s">
        <v>4232</v>
      </c>
      <c r="D2700" s="156">
        <f>E2700*E58</f>
        <v>61.05</v>
      </c>
      <c r="E2700" s="199">
        <v>0.6</v>
      </c>
      <c r="F2700" s="200"/>
      <c r="G2700" s="52"/>
      <c r="H2700" s="67"/>
      <c r="I2700" s="68">
        <f t="shared" si="336"/>
        <v>0</v>
      </c>
      <c r="J2700" s="11"/>
    </row>
    <row r="2701" spans="1:13" x14ac:dyDescent="0.25">
      <c r="A2701" s="83" t="s">
        <v>611</v>
      </c>
      <c r="B2701" s="189" t="s">
        <v>4233</v>
      </c>
      <c r="C2701" s="190" t="s">
        <v>4234</v>
      </c>
      <c r="D2701" s="265">
        <f t="shared" ref="D2701:D2707" si="339">E2701*$E$58</f>
        <v>61.05</v>
      </c>
      <c r="E2701" s="84">
        <v>0.6</v>
      </c>
      <c r="F2701" s="264"/>
      <c r="G2701" s="59"/>
      <c r="H2701" s="630"/>
      <c r="I2701" s="149">
        <f t="shared" si="336"/>
        <v>0</v>
      </c>
      <c r="J2701" s="11"/>
    </row>
    <row r="2702" spans="1:13" x14ac:dyDescent="0.25">
      <c r="A2702" s="83" t="s">
        <v>611</v>
      </c>
      <c r="B2702" s="189" t="s">
        <v>4233</v>
      </c>
      <c r="C2702" s="190" t="s">
        <v>4235</v>
      </c>
      <c r="D2702" s="265">
        <f t="shared" si="339"/>
        <v>61.05</v>
      </c>
      <c r="E2702" s="84">
        <v>0.6</v>
      </c>
      <c r="F2702" s="264"/>
      <c r="G2702" s="59"/>
      <c r="H2702" s="630"/>
      <c r="I2702" s="149">
        <f t="shared" si="336"/>
        <v>0</v>
      </c>
      <c r="J2702" s="11"/>
    </row>
    <row r="2703" spans="1:13" x14ac:dyDescent="0.25">
      <c r="A2703" s="83" t="s">
        <v>28</v>
      </c>
      <c r="B2703" s="189"/>
      <c r="C2703" s="190" t="s">
        <v>4236</v>
      </c>
      <c r="D2703" s="265">
        <f t="shared" si="339"/>
        <v>45.787500000000001</v>
      </c>
      <c r="E2703" s="84">
        <v>0.45</v>
      </c>
      <c r="F2703" s="264"/>
      <c r="G2703" s="59"/>
      <c r="H2703" s="630"/>
      <c r="I2703" s="149">
        <f t="shared" si="336"/>
        <v>0</v>
      </c>
      <c r="J2703" s="11"/>
    </row>
    <row r="2704" spans="1:13" x14ac:dyDescent="0.25">
      <c r="A2704" s="83" t="s">
        <v>28</v>
      </c>
      <c r="B2704" s="189" t="s">
        <v>4237</v>
      </c>
      <c r="C2704" s="190" t="s">
        <v>4238</v>
      </c>
      <c r="D2704" s="265">
        <f t="shared" si="339"/>
        <v>45.787500000000001</v>
      </c>
      <c r="E2704" s="84">
        <v>0.45</v>
      </c>
      <c r="F2704" s="264"/>
      <c r="G2704" s="59"/>
      <c r="H2704" s="630"/>
      <c r="I2704" s="149">
        <f t="shared" si="336"/>
        <v>0</v>
      </c>
      <c r="J2704" s="11"/>
    </row>
    <row r="2705" spans="1:10" x14ac:dyDescent="0.25">
      <c r="A2705" s="83" t="s">
        <v>28</v>
      </c>
      <c r="B2705" s="189" t="s">
        <v>4239</v>
      </c>
      <c r="C2705" s="190" t="s">
        <v>4240</v>
      </c>
      <c r="D2705" s="265">
        <f t="shared" si="339"/>
        <v>50.875</v>
      </c>
      <c r="E2705" s="84">
        <v>0.5</v>
      </c>
      <c r="F2705" s="264"/>
      <c r="G2705" s="59"/>
      <c r="H2705" s="630"/>
      <c r="I2705" s="149">
        <f t="shared" si="336"/>
        <v>0</v>
      </c>
      <c r="J2705" s="11"/>
    </row>
    <row r="2706" spans="1:10" x14ac:dyDescent="0.25">
      <c r="A2706" s="83" t="s">
        <v>28</v>
      </c>
      <c r="B2706" s="189" t="s">
        <v>4241</v>
      </c>
      <c r="C2706" s="190" t="s">
        <v>4242</v>
      </c>
      <c r="D2706" s="265">
        <f t="shared" si="339"/>
        <v>50.875</v>
      </c>
      <c r="E2706" s="84">
        <v>0.5</v>
      </c>
      <c r="F2706" s="264"/>
      <c r="G2706" s="59"/>
      <c r="H2706" s="630"/>
      <c r="I2706" s="149">
        <f t="shared" si="336"/>
        <v>0</v>
      </c>
      <c r="J2706" s="11"/>
    </row>
    <row r="2707" spans="1:10" x14ac:dyDescent="0.25">
      <c r="A2707" s="83" t="s">
        <v>28</v>
      </c>
      <c r="B2707" s="189" t="s">
        <v>4243</v>
      </c>
      <c r="C2707" s="190" t="s">
        <v>4244</v>
      </c>
      <c r="D2707" s="265">
        <f t="shared" si="339"/>
        <v>1728.7324999999998</v>
      </c>
      <c r="E2707" s="84">
        <v>16.989999999999998</v>
      </c>
      <c r="F2707" s="264"/>
      <c r="G2707" s="59"/>
      <c r="H2707" s="630"/>
      <c r="I2707" s="149">
        <f t="shared" si="336"/>
        <v>0</v>
      </c>
      <c r="J2707" s="11"/>
    </row>
    <row r="2708" spans="1:10" x14ac:dyDescent="0.25">
      <c r="A2708" s="83" t="s">
        <v>3685</v>
      </c>
      <c r="B2708" s="189" t="s">
        <v>122</v>
      </c>
      <c r="C2708" s="190" t="s">
        <v>4245</v>
      </c>
      <c r="D2708" s="265">
        <f>F2708*$F$58</f>
        <v>6938.75</v>
      </c>
      <c r="E2708" s="84"/>
      <c r="F2708" s="264">
        <v>65</v>
      </c>
      <c r="G2708" s="59"/>
      <c r="H2708" s="630"/>
      <c r="I2708" s="149">
        <f t="shared" si="336"/>
        <v>0</v>
      </c>
      <c r="J2708" s="11"/>
    </row>
    <row r="2709" spans="1:10" x14ac:dyDescent="0.25">
      <c r="A2709" s="83" t="s">
        <v>35</v>
      </c>
      <c r="B2709" s="189" t="s">
        <v>122</v>
      </c>
      <c r="C2709" s="190" t="s">
        <v>4246</v>
      </c>
      <c r="D2709" s="265">
        <f>E2709*$E$58</f>
        <v>305.25</v>
      </c>
      <c r="E2709" s="84">
        <v>3</v>
      </c>
      <c r="F2709" s="264"/>
      <c r="G2709" s="59"/>
      <c r="H2709" s="630"/>
      <c r="I2709" s="149">
        <f t="shared" si="336"/>
        <v>0</v>
      </c>
      <c r="J2709" s="11"/>
    </row>
    <row r="2710" spans="1:10" x14ac:dyDescent="0.25">
      <c r="A2710" s="83" t="s">
        <v>35</v>
      </c>
      <c r="B2710" s="189" t="s">
        <v>122</v>
      </c>
      <c r="C2710" s="190" t="s">
        <v>4247</v>
      </c>
      <c r="D2710" s="265">
        <f>E2710*$E$58</f>
        <v>712.25</v>
      </c>
      <c r="E2710" s="84">
        <v>7</v>
      </c>
      <c r="F2710" s="264"/>
      <c r="G2710" s="59"/>
      <c r="H2710" s="630"/>
      <c r="I2710" s="149">
        <f t="shared" si="336"/>
        <v>0</v>
      </c>
      <c r="J2710" s="11"/>
    </row>
    <row r="2711" spans="1:10" x14ac:dyDescent="0.25">
      <c r="A2711" s="83" t="s">
        <v>35</v>
      </c>
      <c r="B2711" s="189" t="s">
        <v>122</v>
      </c>
      <c r="C2711" s="190" t="s">
        <v>4248</v>
      </c>
      <c r="D2711" s="265">
        <f>E2711*$E$58</f>
        <v>305.25</v>
      </c>
      <c r="E2711" s="84">
        <v>3</v>
      </c>
      <c r="F2711" s="264"/>
      <c r="G2711" s="59"/>
      <c r="H2711" s="630"/>
      <c r="I2711" s="149">
        <f t="shared" si="336"/>
        <v>0</v>
      </c>
      <c r="J2711" s="11"/>
    </row>
    <row r="2712" spans="1:10" x14ac:dyDescent="0.25">
      <c r="A2712" s="83" t="s">
        <v>2075</v>
      </c>
      <c r="B2712" s="189" t="s">
        <v>2796</v>
      </c>
      <c r="C2712" s="190" t="s">
        <v>4249</v>
      </c>
      <c r="D2712" s="265">
        <f>E2712*$E$58</f>
        <v>407</v>
      </c>
      <c r="E2712" s="84">
        <v>4</v>
      </c>
      <c r="F2712" s="264"/>
      <c r="G2712" s="59"/>
      <c r="H2712" s="630"/>
      <c r="I2712" s="149">
        <f t="shared" si="336"/>
        <v>0</v>
      </c>
      <c r="J2712" s="296"/>
    </row>
    <row r="2713" spans="1:10" x14ac:dyDescent="0.25">
      <c r="A2713" s="85" t="s">
        <v>17</v>
      </c>
      <c r="B2713" s="172" t="s">
        <v>122</v>
      </c>
      <c r="C2713" s="95" t="s">
        <v>4250</v>
      </c>
      <c r="D2713" s="198">
        <f>E2713*E58</f>
        <v>508.75</v>
      </c>
      <c r="E2713" s="86">
        <v>5</v>
      </c>
      <c r="F2713" s="200"/>
      <c r="G2713" s="52"/>
      <c r="H2713" s="631"/>
      <c r="I2713" s="99">
        <f t="shared" si="336"/>
        <v>0</v>
      </c>
      <c r="J2713" s="296"/>
    </row>
    <row r="2714" spans="1:10" ht="26.4" x14ac:dyDescent="0.25">
      <c r="A2714" s="428" t="s">
        <v>17</v>
      </c>
      <c r="B2714" s="429" t="s">
        <v>122</v>
      </c>
      <c r="C2714" s="632" t="s">
        <v>4251</v>
      </c>
      <c r="D2714" s="633">
        <f>F2714*F58</f>
        <v>533.75</v>
      </c>
      <c r="E2714" s="634"/>
      <c r="F2714" s="635">
        <v>5</v>
      </c>
      <c r="G2714" s="636"/>
      <c r="H2714" s="637"/>
      <c r="I2714" s="638">
        <f t="shared" si="336"/>
        <v>0</v>
      </c>
      <c r="J2714" s="11"/>
    </row>
    <row r="2715" spans="1:10" x14ac:dyDescent="0.25">
      <c r="A2715" s="639" t="s">
        <v>35</v>
      </c>
      <c r="B2715" s="639" t="s">
        <v>1181</v>
      </c>
      <c r="C2715" s="632" t="s">
        <v>4252</v>
      </c>
      <c r="D2715" s="633">
        <f>E2715*$E$58</f>
        <v>508.75</v>
      </c>
      <c r="E2715" s="634">
        <v>5</v>
      </c>
      <c r="F2715" s="635"/>
      <c r="G2715" s="636"/>
      <c r="H2715" s="637"/>
      <c r="I2715" s="638">
        <f t="shared" si="336"/>
        <v>0</v>
      </c>
      <c r="J2715" s="11"/>
    </row>
    <row r="2716" spans="1:10" ht="26.4" x14ac:dyDescent="0.25">
      <c r="A2716" s="55" t="s">
        <v>35</v>
      </c>
      <c r="B2716" s="55" t="s">
        <v>1183</v>
      </c>
      <c r="C2716" s="190" t="s">
        <v>4253</v>
      </c>
      <c r="D2716" s="263">
        <f>E2716*$E$58</f>
        <v>661.375</v>
      </c>
      <c r="E2716" s="147">
        <v>6.5</v>
      </c>
      <c r="F2716" s="192"/>
      <c r="G2716" s="89"/>
      <c r="H2716" s="640"/>
      <c r="I2716" s="194">
        <f t="shared" si="336"/>
        <v>0</v>
      </c>
      <c r="J2716" s="11"/>
    </row>
    <row r="2717" spans="1:10" ht="26.4" x14ac:dyDescent="0.25">
      <c r="A2717" s="55" t="s">
        <v>35</v>
      </c>
      <c r="B2717" s="55" t="s">
        <v>4254</v>
      </c>
      <c r="C2717" s="190" t="s">
        <v>4255</v>
      </c>
      <c r="D2717" s="263">
        <f>F2717*F58</f>
        <v>854</v>
      </c>
      <c r="E2717" s="147"/>
      <c r="F2717" s="192">
        <v>8</v>
      </c>
      <c r="G2717" s="89"/>
      <c r="H2717" s="135"/>
      <c r="I2717" s="194">
        <f t="shared" si="336"/>
        <v>0</v>
      </c>
      <c r="J2717" s="11"/>
    </row>
    <row r="2718" spans="1:10" ht="26.4" x14ac:dyDescent="0.25">
      <c r="A2718" s="55" t="s">
        <v>35</v>
      </c>
      <c r="B2718" s="55" t="s">
        <v>4256</v>
      </c>
      <c r="C2718" s="190" t="s">
        <v>4257</v>
      </c>
      <c r="D2718" s="263">
        <f>F2718*F58</f>
        <v>1120.875</v>
      </c>
      <c r="E2718" s="147"/>
      <c r="F2718" s="192">
        <v>10.5</v>
      </c>
      <c r="G2718" s="89"/>
      <c r="H2718" s="135"/>
      <c r="I2718" s="194">
        <f t="shared" si="336"/>
        <v>0</v>
      </c>
      <c r="J2718" s="120"/>
    </row>
    <row r="2719" spans="1:10" x14ac:dyDescent="0.25">
      <c r="A2719" s="121" t="s">
        <v>665</v>
      </c>
      <c r="B2719" s="121" t="s">
        <v>4258</v>
      </c>
      <c r="C2719" s="202" t="s">
        <v>4259</v>
      </c>
      <c r="D2719" s="203">
        <f>E2719*E58</f>
        <v>614.57000000000005</v>
      </c>
      <c r="E2719" s="122">
        <v>6.04</v>
      </c>
      <c r="F2719" s="122"/>
      <c r="G2719" s="122"/>
      <c r="H2719" s="283"/>
      <c r="I2719" s="149">
        <f t="shared" si="336"/>
        <v>0</v>
      </c>
      <c r="J2719" s="11"/>
    </row>
    <row r="2720" spans="1:10" x14ac:dyDescent="0.25">
      <c r="A2720" s="64" t="s">
        <v>665</v>
      </c>
      <c r="B2720" s="64" t="s">
        <v>4260</v>
      </c>
      <c r="C2720" s="79" t="s">
        <v>4261</v>
      </c>
      <c r="D2720" s="63">
        <f>E2720*E58</f>
        <v>1009.36</v>
      </c>
      <c r="E2720" s="52">
        <v>9.92</v>
      </c>
      <c r="F2720" s="52"/>
      <c r="G2720" s="52"/>
      <c r="H2720" s="641"/>
      <c r="I2720" s="68">
        <f t="shared" si="336"/>
        <v>0</v>
      </c>
      <c r="J2720" s="11"/>
    </row>
    <row r="2721" spans="1:36" x14ac:dyDescent="0.25">
      <c r="A2721" s="85"/>
      <c r="B2721" s="85"/>
      <c r="C2721" s="95" t="s">
        <v>4262</v>
      </c>
      <c r="D2721" s="408">
        <v>650</v>
      </c>
      <c r="E2721" s="86"/>
      <c r="F2721" s="86"/>
      <c r="G2721" s="86"/>
      <c r="H2721" s="642"/>
      <c r="I2721" s="68">
        <f t="shared" si="336"/>
        <v>0</v>
      </c>
      <c r="J2721" s="11"/>
    </row>
    <row r="2722" spans="1:36" x14ac:dyDescent="0.25">
      <c r="A2722" s="64" t="s">
        <v>4432</v>
      </c>
      <c r="B2722" s="64" t="s">
        <v>122</v>
      </c>
      <c r="C2722" s="79" t="s">
        <v>4433</v>
      </c>
      <c r="D2722" s="63">
        <v>2000</v>
      </c>
      <c r="E2722" s="52"/>
      <c r="F2722" s="52"/>
      <c r="G2722" s="52"/>
      <c r="H2722" s="641"/>
      <c r="I2722" s="68">
        <f t="shared" ref="I2722" si="340">H2722*D2722</f>
        <v>0</v>
      </c>
      <c r="J2722" s="11"/>
    </row>
    <row r="2723" spans="1:36" ht="26.4" x14ac:dyDescent="0.25">
      <c r="A2723" s="64" t="s">
        <v>35</v>
      </c>
      <c r="B2723" s="64" t="s">
        <v>122</v>
      </c>
      <c r="C2723" s="79" t="s">
        <v>4263</v>
      </c>
      <c r="D2723" s="63">
        <f>E2723*$E$58</f>
        <v>2035</v>
      </c>
      <c r="E2723" s="52">
        <v>20</v>
      </c>
      <c r="F2723" s="52"/>
      <c r="G2723" s="52"/>
      <c r="H2723" s="641"/>
      <c r="I2723" s="68">
        <f t="shared" si="336"/>
        <v>0</v>
      </c>
      <c r="J2723" s="11"/>
    </row>
    <row r="2724" spans="1:36" x14ac:dyDescent="0.25">
      <c r="A2724" s="64" t="s">
        <v>35</v>
      </c>
      <c r="B2724" s="64" t="s">
        <v>122</v>
      </c>
      <c r="C2724" s="79" t="s">
        <v>4264</v>
      </c>
      <c r="D2724" s="63">
        <f>E2724*$E$58</f>
        <v>5087.5</v>
      </c>
      <c r="E2724" s="52">
        <v>50</v>
      </c>
      <c r="F2724" s="52"/>
      <c r="G2724" s="52"/>
      <c r="H2724" s="641"/>
      <c r="I2724" s="68">
        <f t="shared" si="336"/>
        <v>0</v>
      </c>
      <c r="J2724" s="11"/>
    </row>
    <row r="2725" spans="1:36" ht="26.4" x14ac:dyDescent="0.25">
      <c r="A2725" s="643" t="s">
        <v>132</v>
      </c>
      <c r="B2725" s="643" t="s">
        <v>3714</v>
      </c>
      <c r="C2725" s="644" t="s">
        <v>3715</v>
      </c>
      <c r="D2725" s="645">
        <v>1200</v>
      </c>
      <c r="E2725" s="154"/>
      <c r="F2725" s="154"/>
      <c r="G2725" s="154"/>
      <c r="H2725" s="646"/>
      <c r="I2725" s="647">
        <f t="shared" si="336"/>
        <v>0</v>
      </c>
      <c r="J2725" s="11"/>
    </row>
    <row r="2726" spans="1:36" s="81" customFormat="1" ht="26.4" x14ac:dyDescent="0.25">
      <c r="A2726" s="64" t="s">
        <v>4265</v>
      </c>
      <c r="B2726" s="64"/>
      <c r="C2726" s="79" t="s">
        <v>4266</v>
      </c>
      <c r="D2726" s="63">
        <f>E2726*E58</f>
        <v>76312.5</v>
      </c>
      <c r="E2726" s="52">
        <v>750</v>
      </c>
      <c r="F2726" s="52"/>
      <c r="G2726" s="52"/>
      <c r="H2726" s="641"/>
      <c r="I2726" s="68">
        <f t="shared" si="336"/>
        <v>0</v>
      </c>
      <c r="J2726" s="11"/>
      <c r="K2726" s="9"/>
      <c r="L2726" s="7"/>
      <c r="M2726" s="7"/>
      <c r="N2726" s="7"/>
      <c r="O2726" s="7"/>
      <c r="P2726" s="7"/>
      <c r="Q2726" s="7"/>
      <c r="R2726" s="7"/>
      <c r="S2726" s="7"/>
      <c r="T2726" s="7"/>
      <c r="U2726" s="7"/>
      <c r="V2726" s="7"/>
      <c r="W2726" s="7"/>
      <c r="X2726" s="7"/>
      <c r="Y2726" s="7"/>
      <c r="Z2726" s="7"/>
      <c r="AA2726" s="7"/>
      <c r="AB2726" s="7"/>
      <c r="AC2726" s="7"/>
      <c r="AD2726" s="7"/>
      <c r="AE2726" s="7"/>
      <c r="AF2726" s="7"/>
      <c r="AG2726" s="7"/>
      <c r="AH2726" s="7"/>
      <c r="AI2726" s="7"/>
      <c r="AJ2726" s="7"/>
    </row>
    <row r="2727" spans="1:36" ht="15.6" x14ac:dyDescent="0.3">
      <c r="A2727" s="778" t="s">
        <v>4267</v>
      </c>
      <c r="B2727" s="778"/>
      <c r="C2727" s="778"/>
      <c r="D2727" s="778"/>
      <c r="E2727" s="778"/>
      <c r="F2727" s="778"/>
      <c r="G2727" s="778"/>
      <c r="H2727" s="778"/>
      <c r="I2727" s="778"/>
      <c r="J2727" s="11" t="s">
        <v>4269</v>
      </c>
    </row>
    <row r="2728" spans="1:36" s="81" customFormat="1" x14ac:dyDescent="0.25">
      <c r="A2728" s="55" t="s">
        <v>17</v>
      </c>
      <c r="B2728" s="164" t="s">
        <v>2749</v>
      </c>
      <c r="C2728" s="57" t="s">
        <v>4268</v>
      </c>
      <c r="D2728" s="160">
        <f>E2728*E58</f>
        <v>203.5</v>
      </c>
      <c r="E2728" s="166">
        <v>2</v>
      </c>
      <c r="F2728" s="167"/>
      <c r="G2728" s="59"/>
      <c r="H2728" s="60"/>
      <c r="I2728" s="61">
        <f t="shared" ref="I2728:I2738" si="341">H2728*D2728</f>
        <v>0</v>
      </c>
      <c r="J2728" s="11" t="s">
        <v>4269</v>
      </c>
      <c r="K2728" s="9"/>
      <c r="L2728" s="7"/>
      <c r="M2728" s="7"/>
      <c r="N2728" s="7"/>
      <c r="O2728" s="7"/>
      <c r="P2728" s="7"/>
      <c r="Q2728" s="7"/>
      <c r="R2728" s="7"/>
      <c r="S2728" s="7"/>
      <c r="T2728" s="7"/>
      <c r="U2728" s="7"/>
      <c r="V2728" s="7"/>
      <c r="W2728" s="7"/>
      <c r="X2728" s="7"/>
      <c r="Y2728" s="7"/>
      <c r="Z2728" s="7"/>
      <c r="AA2728" s="7"/>
      <c r="AB2728" s="7"/>
      <c r="AC2728" s="7"/>
      <c r="AD2728" s="7"/>
      <c r="AE2728" s="7"/>
      <c r="AF2728" s="7"/>
      <c r="AG2728" s="7"/>
      <c r="AH2728" s="7"/>
      <c r="AI2728" s="7"/>
      <c r="AJ2728" s="7"/>
    </row>
    <row r="2729" spans="1:36" x14ac:dyDescent="0.25">
      <c r="A2729" s="55" t="s">
        <v>17</v>
      </c>
      <c r="B2729" s="56" t="s">
        <v>13</v>
      </c>
      <c r="C2729" s="491" t="s">
        <v>4270</v>
      </c>
      <c r="D2729" s="58">
        <v>200</v>
      </c>
      <c r="E2729" s="113"/>
      <c r="F2729" s="167"/>
      <c r="G2729" s="59"/>
      <c r="H2729" s="114"/>
      <c r="I2729" s="115">
        <f t="shared" si="341"/>
        <v>0</v>
      </c>
      <c r="J2729" s="11" t="s">
        <v>4269</v>
      </c>
    </row>
    <row r="2730" spans="1:36" s="81" customFormat="1" x14ac:dyDescent="0.25">
      <c r="A2730" s="55" t="s">
        <v>17</v>
      </c>
      <c r="B2730" s="164" t="s">
        <v>15</v>
      </c>
      <c r="C2730" s="57" t="s">
        <v>4271</v>
      </c>
      <c r="D2730" s="160">
        <f>E2730*E58</f>
        <v>2035</v>
      </c>
      <c r="E2730" s="166">
        <v>20</v>
      </c>
      <c r="F2730" s="167"/>
      <c r="G2730" s="59"/>
      <c r="H2730" s="60"/>
      <c r="I2730" s="61">
        <f t="shared" si="341"/>
        <v>0</v>
      </c>
      <c r="J2730" s="11" t="s">
        <v>4269</v>
      </c>
      <c r="K2730" s="9"/>
      <c r="L2730" s="7"/>
      <c r="M2730" s="7"/>
      <c r="N2730" s="7"/>
      <c r="O2730" s="7"/>
      <c r="P2730" s="7"/>
      <c r="Q2730" s="7"/>
      <c r="R2730" s="7"/>
      <c r="S2730" s="7"/>
      <c r="T2730" s="7"/>
      <c r="U2730" s="7"/>
      <c r="V2730" s="7"/>
      <c r="W2730" s="7"/>
      <c r="X2730" s="7"/>
      <c r="Y2730" s="7"/>
      <c r="Z2730" s="7"/>
      <c r="AA2730" s="7"/>
      <c r="AB2730" s="7"/>
      <c r="AC2730" s="7"/>
      <c r="AD2730" s="7"/>
      <c r="AE2730" s="7"/>
      <c r="AF2730" s="7"/>
      <c r="AG2730" s="7"/>
      <c r="AH2730" s="7"/>
      <c r="AI2730" s="7"/>
      <c r="AJ2730" s="7"/>
    </row>
    <row r="2731" spans="1:36" x14ac:dyDescent="0.25">
      <c r="A2731" s="64" t="s">
        <v>17</v>
      </c>
      <c r="B2731" s="56" t="s">
        <v>2753</v>
      </c>
      <c r="C2731" s="78" t="s">
        <v>4272</v>
      </c>
      <c r="D2731" s="160">
        <f>E2731*E58</f>
        <v>1017.5</v>
      </c>
      <c r="E2731" s="161">
        <v>10</v>
      </c>
      <c r="F2731" s="18"/>
      <c r="G2731" s="59"/>
      <c r="H2731" s="60"/>
      <c r="I2731" s="61">
        <f t="shared" si="341"/>
        <v>0</v>
      </c>
      <c r="J2731" s="11" t="s">
        <v>4269</v>
      </c>
    </row>
    <row r="2732" spans="1:36" s="81" customFormat="1" x14ac:dyDescent="0.25">
      <c r="A2732" s="55" t="s">
        <v>17</v>
      </c>
      <c r="B2732" s="164" t="s">
        <v>4273</v>
      </c>
      <c r="C2732" s="78" t="s">
        <v>4274</v>
      </c>
      <c r="D2732" s="160">
        <f>E2732*E58</f>
        <v>407</v>
      </c>
      <c r="E2732" s="161">
        <v>4</v>
      </c>
      <c r="F2732" s="18"/>
      <c r="G2732" s="59"/>
      <c r="H2732" s="60"/>
      <c r="I2732" s="61">
        <f t="shared" si="341"/>
        <v>0</v>
      </c>
      <c r="J2732" s="11" t="s">
        <v>4269</v>
      </c>
      <c r="K2732" s="9"/>
      <c r="L2732" s="7"/>
      <c r="M2732" s="7"/>
      <c r="N2732" s="7"/>
      <c r="O2732" s="7"/>
      <c r="P2732" s="7"/>
      <c r="Q2732" s="7"/>
      <c r="R2732" s="7"/>
      <c r="S2732" s="7"/>
      <c r="T2732" s="7"/>
      <c r="U2732" s="7"/>
      <c r="V2732" s="7"/>
      <c r="W2732" s="7"/>
      <c r="X2732" s="7"/>
      <c r="Y2732" s="7"/>
      <c r="Z2732" s="7"/>
      <c r="AA2732" s="7"/>
      <c r="AB2732" s="7"/>
      <c r="AC2732" s="7"/>
      <c r="AD2732" s="7"/>
      <c r="AE2732" s="7"/>
      <c r="AF2732" s="7"/>
      <c r="AG2732" s="7"/>
      <c r="AH2732" s="7"/>
      <c r="AI2732" s="7"/>
      <c r="AJ2732" s="7"/>
    </row>
    <row r="2733" spans="1:36" s="81" customFormat="1" x14ac:dyDescent="0.25">
      <c r="A2733" s="64" t="s">
        <v>17</v>
      </c>
      <c r="B2733" s="56" t="s">
        <v>4275</v>
      </c>
      <c r="C2733" s="390" t="s">
        <v>4276</v>
      </c>
      <c r="D2733" s="160">
        <v>100</v>
      </c>
      <c r="E2733" s="161"/>
      <c r="F2733" s="18"/>
      <c r="G2733" s="59"/>
      <c r="H2733" s="60"/>
      <c r="I2733" s="61">
        <f t="shared" si="341"/>
        <v>0</v>
      </c>
      <c r="J2733" s="11" t="s">
        <v>4269</v>
      </c>
      <c r="K2733" s="9"/>
      <c r="L2733" s="7"/>
      <c r="M2733" s="7"/>
      <c r="N2733" s="7"/>
      <c r="O2733" s="7"/>
      <c r="P2733" s="7"/>
      <c r="Q2733" s="7"/>
      <c r="R2733" s="7"/>
      <c r="S2733" s="7"/>
      <c r="T2733" s="7"/>
      <c r="U2733" s="7"/>
      <c r="V2733" s="7"/>
      <c r="W2733" s="7"/>
      <c r="X2733" s="7"/>
      <c r="Y2733" s="7"/>
      <c r="Z2733" s="7"/>
      <c r="AA2733" s="7"/>
      <c r="AB2733" s="7"/>
      <c r="AC2733" s="7"/>
      <c r="AD2733" s="7"/>
      <c r="AE2733" s="7"/>
      <c r="AF2733" s="7"/>
      <c r="AG2733" s="7"/>
      <c r="AH2733" s="7"/>
      <c r="AI2733" s="7"/>
      <c r="AJ2733" s="7"/>
    </row>
    <row r="2734" spans="1:36" s="81" customFormat="1" x14ac:dyDescent="0.25">
      <c r="A2734" s="55" t="s">
        <v>17</v>
      </c>
      <c r="B2734" s="164" t="s">
        <v>4277</v>
      </c>
      <c r="C2734" s="390" t="s">
        <v>4278</v>
      </c>
      <c r="D2734" s="160">
        <f>E2734*E58</f>
        <v>305.25</v>
      </c>
      <c r="E2734" s="161">
        <v>3</v>
      </c>
      <c r="F2734" s="18"/>
      <c r="G2734" s="59"/>
      <c r="H2734" s="60"/>
      <c r="I2734" s="61">
        <f t="shared" si="341"/>
        <v>0</v>
      </c>
      <c r="J2734" s="11" t="s">
        <v>4269</v>
      </c>
      <c r="K2734" s="9"/>
      <c r="L2734" s="7"/>
      <c r="M2734" s="7"/>
      <c r="N2734" s="7"/>
      <c r="O2734" s="7"/>
      <c r="P2734" s="7"/>
      <c r="Q2734" s="7"/>
      <c r="R2734" s="7"/>
      <c r="S2734" s="7"/>
      <c r="T2734" s="7"/>
      <c r="U2734" s="7"/>
      <c r="V2734" s="7"/>
      <c r="W2734" s="7"/>
      <c r="X2734" s="7"/>
      <c r="Y2734" s="7"/>
      <c r="Z2734" s="7"/>
      <c r="AA2734" s="7"/>
      <c r="AB2734" s="7"/>
      <c r="AC2734" s="7"/>
      <c r="AD2734" s="7"/>
      <c r="AE2734" s="7"/>
      <c r="AF2734" s="7"/>
      <c r="AG2734" s="7"/>
      <c r="AH2734" s="7"/>
      <c r="AI2734" s="7"/>
      <c r="AJ2734" s="7"/>
    </row>
    <row r="2735" spans="1:36" s="81" customFormat="1" x14ac:dyDescent="0.25">
      <c r="A2735" s="64" t="s">
        <v>17</v>
      </c>
      <c r="B2735" s="56" t="s">
        <v>4279</v>
      </c>
      <c r="C2735" s="78" t="s">
        <v>4280</v>
      </c>
      <c r="D2735" s="160">
        <v>230</v>
      </c>
      <c r="E2735" s="161"/>
      <c r="F2735" s="18"/>
      <c r="G2735" s="59"/>
      <c r="H2735" s="648"/>
      <c r="I2735" s="61">
        <f t="shared" si="341"/>
        <v>0</v>
      </c>
      <c r="J2735" s="11" t="s">
        <v>4269</v>
      </c>
      <c r="K2735" s="9"/>
      <c r="L2735" s="7"/>
      <c r="M2735" s="7"/>
      <c r="N2735" s="7"/>
      <c r="O2735" s="7"/>
      <c r="P2735" s="7"/>
      <c r="Q2735" s="7"/>
      <c r="R2735" s="7"/>
      <c r="S2735" s="7"/>
      <c r="T2735" s="7"/>
      <c r="U2735" s="7"/>
      <c r="V2735" s="7"/>
      <c r="W2735" s="7"/>
      <c r="X2735" s="7"/>
      <c r="Y2735" s="7"/>
      <c r="Z2735" s="7"/>
      <c r="AA2735" s="7"/>
      <c r="AB2735" s="7"/>
      <c r="AC2735" s="7"/>
      <c r="AD2735" s="7"/>
      <c r="AE2735" s="7"/>
      <c r="AF2735" s="7"/>
      <c r="AG2735" s="7"/>
      <c r="AH2735" s="7"/>
      <c r="AI2735" s="7"/>
      <c r="AJ2735" s="7"/>
    </row>
    <row r="2736" spans="1:36" x14ac:dyDescent="0.25">
      <c r="A2736" s="121" t="s">
        <v>17</v>
      </c>
      <c r="B2736" s="164" t="s">
        <v>2802</v>
      </c>
      <c r="C2736" s="78" t="s">
        <v>4281</v>
      </c>
      <c r="D2736" s="160">
        <v>200</v>
      </c>
      <c r="E2736" s="161"/>
      <c r="F2736" s="18"/>
      <c r="G2736" s="59"/>
      <c r="H2736" s="648"/>
      <c r="I2736" s="61">
        <f t="shared" si="341"/>
        <v>0</v>
      </c>
      <c r="J2736" s="11"/>
    </row>
    <row r="2737" spans="1:9" x14ac:dyDescent="0.25">
      <c r="A2737" s="64" t="s">
        <v>17</v>
      </c>
      <c r="B2737" s="56" t="s">
        <v>2798</v>
      </c>
      <c r="C2737" s="78" t="s">
        <v>4282</v>
      </c>
      <c r="D2737" s="160">
        <f>E2737*E58</f>
        <v>254.375</v>
      </c>
      <c r="E2737" s="161">
        <v>2.5</v>
      </c>
      <c r="F2737" s="18"/>
      <c r="G2737" s="59"/>
      <c r="H2737" s="648"/>
      <c r="I2737" s="61">
        <f t="shared" si="341"/>
        <v>0</v>
      </c>
    </row>
    <row r="2738" spans="1:9" ht="13.8" thickBot="1" x14ac:dyDescent="0.3">
      <c r="A2738" s="64" t="s">
        <v>17</v>
      </c>
      <c r="B2738" s="56" t="s">
        <v>4283</v>
      </c>
      <c r="C2738" s="78" t="s">
        <v>4284</v>
      </c>
      <c r="D2738" s="160">
        <f>E2738*E58</f>
        <v>203.5</v>
      </c>
      <c r="E2738" s="161">
        <v>2</v>
      </c>
      <c r="F2738" s="18"/>
      <c r="G2738" s="59"/>
      <c r="H2738" s="648"/>
      <c r="I2738" s="61">
        <f t="shared" si="341"/>
        <v>0</v>
      </c>
    </row>
    <row r="2739" spans="1:9" x14ac:dyDescent="0.25">
      <c r="A2739" s="55" t="s">
        <v>17</v>
      </c>
      <c r="B2739" s="164" t="s">
        <v>4422</v>
      </c>
      <c r="C2739" s="57" t="s">
        <v>4424</v>
      </c>
      <c r="D2739" s="160">
        <f>E2739*E58</f>
        <v>50.875</v>
      </c>
      <c r="E2739" s="161">
        <v>0.5</v>
      </c>
      <c r="F2739" s="167"/>
      <c r="G2739" s="59"/>
      <c r="H2739" s="60"/>
      <c r="I2739" s="61">
        <f t="shared" ref="I2739:I2740" si="342">H2739*D2739</f>
        <v>0</v>
      </c>
    </row>
    <row r="2740" spans="1:9" ht="13.8" thickBot="1" x14ac:dyDescent="0.3">
      <c r="A2740" s="55" t="s">
        <v>17</v>
      </c>
      <c r="B2740" s="56" t="s">
        <v>4423</v>
      </c>
      <c r="C2740" s="491" t="s">
        <v>4425</v>
      </c>
      <c r="D2740" s="160">
        <f>E2740*E58</f>
        <v>50.875</v>
      </c>
      <c r="E2740" s="161">
        <v>0.5</v>
      </c>
      <c r="F2740" s="167"/>
      <c r="G2740" s="59"/>
      <c r="H2740" s="114"/>
      <c r="I2740" s="115">
        <f t="shared" si="342"/>
        <v>0</v>
      </c>
    </row>
    <row r="2741" spans="1:9" ht="16.2" thickBot="1" x14ac:dyDescent="0.35">
      <c r="A2741" s="778" t="s">
        <v>4285</v>
      </c>
      <c r="B2741" s="778"/>
      <c r="C2741" s="778"/>
      <c r="D2741" s="778"/>
      <c r="E2741" s="778"/>
      <c r="F2741" s="778"/>
      <c r="G2741" s="778"/>
      <c r="H2741" s="778"/>
      <c r="I2741" s="778"/>
    </row>
    <row r="2742" spans="1:9" x14ac:dyDescent="0.25">
      <c r="A2742" s="208" t="s">
        <v>3577</v>
      </c>
      <c r="B2742" s="515" t="s">
        <v>4286</v>
      </c>
      <c r="C2742" s="209" t="s">
        <v>4287</v>
      </c>
      <c r="D2742" s="210">
        <v>13000</v>
      </c>
      <c r="E2742" s="211"/>
      <c r="F2742" s="212"/>
      <c r="G2742" s="213"/>
      <c r="H2742" s="214"/>
      <c r="I2742" s="215">
        <f t="shared" ref="I2742:I2750" si="343">D2742*H2742</f>
        <v>0</v>
      </c>
    </row>
    <row r="2743" spans="1:9" ht="26.4" x14ac:dyDescent="0.25">
      <c r="A2743" s="55" t="s">
        <v>3577</v>
      </c>
      <c r="B2743" s="56" t="s">
        <v>4288</v>
      </c>
      <c r="C2743" s="78" t="s">
        <v>4289</v>
      </c>
      <c r="D2743" s="160">
        <v>13000</v>
      </c>
      <c r="E2743" s="161"/>
      <c r="F2743" s="18"/>
      <c r="G2743" s="59"/>
      <c r="H2743" s="60"/>
      <c r="I2743" s="61">
        <f t="shared" si="343"/>
        <v>0</v>
      </c>
    </row>
    <row r="2744" spans="1:9" ht="26.4" x14ac:dyDescent="0.25">
      <c r="A2744" s="208" t="s">
        <v>3577</v>
      </c>
      <c r="B2744" s="515" t="s">
        <v>4290</v>
      </c>
      <c r="C2744" s="209" t="s">
        <v>4291</v>
      </c>
      <c r="D2744" s="210">
        <v>13000</v>
      </c>
      <c r="E2744" s="211"/>
      <c r="F2744" s="212"/>
      <c r="G2744" s="213"/>
      <c r="H2744" s="214"/>
      <c r="I2744" s="215">
        <f t="shared" si="343"/>
        <v>0</v>
      </c>
    </row>
    <row r="2745" spans="1:9" x14ac:dyDescent="0.25">
      <c r="A2745" s="55" t="s">
        <v>3577</v>
      </c>
      <c r="B2745" s="56" t="s">
        <v>4440</v>
      </c>
      <c r="C2745" s="78" t="s">
        <v>4441</v>
      </c>
      <c r="D2745" s="160">
        <f t="shared" ref="D2745:D2750" si="344">E2745*$E$58</f>
        <v>1119.25</v>
      </c>
      <c r="E2745" s="161">
        <v>11</v>
      </c>
      <c r="F2745" s="18"/>
      <c r="G2745" s="59"/>
      <c r="H2745" s="60"/>
      <c r="I2745" s="61">
        <f t="shared" ref="I2745" si="345">D2745*H2745</f>
        <v>0</v>
      </c>
    </row>
    <row r="2746" spans="1:9" x14ac:dyDescent="0.25">
      <c r="A2746" s="208" t="s">
        <v>3577</v>
      </c>
      <c r="B2746" s="515" t="s">
        <v>4292</v>
      </c>
      <c r="C2746" s="209" t="s">
        <v>4293</v>
      </c>
      <c r="D2746" s="210">
        <f t="shared" si="344"/>
        <v>712.25</v>
      </c>
      <c r="E2746" s="211">
        <v>7</v>
      </c>
      <c r="F2746" s="212"/>
      <c r="G2746" s="213"/>
      <c r="H2746" s="214"/>
      <c r="I2746" s="215">
        <f t="shared" si="343"/>
        <v>0</v>
      </c>
    </row>
    <row r="2747" spans="1:9" x14ac:dyDescent="0.25">
      <c r="A2747" s="55" t="s">
        <v>3577</v>
      </c>
      <c r="B2747" s="56" t="s">
        <v>4294</v>
      </c>
      <c r="C2747" s="78" t="s">
        <v>4295</v>
      </c>
      <c r="D2747" s="160">
        <f t="shared" si="344"/>
        <v>814</v>
      </c>
      <c r="E2747" s="161">
        <v>8</v>
      </c>
      <c r="F2747" s="18"/>
      <c r="G2747" s="59"/>
      <c r="H2747" s="60"/>
      <c r="I2747" s="61">
        <f t="shared" si="343"/>
        <v>0</v>
      </c>
    </row>
    <row r="2748" spans="1:9" x14ac:dyDescent="0.25">
      <c r="A2748" s="208" t="s">
        <v>3577</v>
      </c>
      <c r="B2748" s="515" t="s">
        <v>4296</v>
      </c>
      <c r="C2748" s="209" t="s">
        <v>4297</v>
      </c>
      <c r="D2748" s="210">
        <f t="shared" si="344"/>
        <v>915.75</v>
      </c>
      <c r="E2748" s="211">
        <v>9</v>
      </c>
      <c r="F2748" s="212"/>
      <c r="G2748" s="213"/>
      <c r="H2748" s="214"/>
      <c r="I2748" s="215">
        <f t="shared" si="343"/>
        <v>0</v>
      </c>
    </row>
    <row r="2749" spans="1:9" x14ac:dyDescent="0.25">
      <c r="A2749" s="55" t="s">
        <v>3577</v>
      </c>
      <c r="B2749" s="56" t="s">
        <v>4298</v>
      </c>
      <c r="C2749" s="78" t="s">
        <v>4299</v>
      </c>
      <c r="D2749" s="160">
        <f t="shared" si="344"/>
        <v>1628</v>
      </c>
      <c r="E2749" s="161">
        <v>16</v>
      </c>
      <c r="F2749" s="18"/>
      <c r="G2749" s="59"/>
      <c r="H2749" s="60"/>
      <c r="I2749" s="61">
        <f t="shared" si="343"/>
        <v>0</v>
      </c>
    </row>
    <row r="2750" spans="1:9" x14ac:dyDescent="0.25">
      <c r="A2750" s="208" t="s">
        <v>3577</v>
      </c>
      <c r="B2750" s="515" t="s">
        <v>4300</v>
      </c>
      <c r="C2750" s="209" t="s">
        <v>4301</v>
      </c>
      <c r="D2750" s="210">
        <f t="shared" si="344"/>
        <v>6613.75</v>
      </c>
      <c r="E2750" s="211">
        <v>65</v>
      </c>
      <c r="F2750" s="212"/>
      <c r="G2750" s="213"/>
      <c r="H2750" s="214"/>
      <c r="I2750" s="215">
        <f t="shared" si="343"/>
        <v>0</v>
      </c>
    </row>
    <row r="2751" spans="1:9" ht="15.6" x14ac:dyDescent="0.3">
      <c r="A2751" s="778" t="s">
        <v>4302</v>
      </c>
      <c r="B2751" s="778"/>
      <c r="C2751" s="778"/>
      <c r="D2751" s="778"/>
      <c r="E2751" s="778"/>
      <c r="F2751" s="778"/>
      <c r="G2751" s="778"/>
      <c r="H2751" s="778"/>
      <c r="I2751" s="778"/>
    </row>
    <row r="2752" spans="1:9" x14ac:dyDescent="0.25">
      <c r="A2752" s="208" t="s">
        <v>4303</v>
      </c>
      <c r="B2752" s="515" t="s">
        <v>4304</v>
      </c>
      <c r="C2752" s="209" t="s">
        <v>4305</v>
      </c>
      <c r="D2752" s="210">
        <f t="shared" ref="D2752:D2759" si="346">E2752*$E$58</f>
        <v>345.95</v>
      </c>
      <c r="E2752" s="211">
        <v>3.4</v>
      </c>
      <c r="F2752" s="212"/>
      <c r="G2752" s="213"/>
      <c r="H2752" s="214"/>
      <c r="I2752" s="215">
        <f t="shared" ref="I2752:I2759" si="347">D2752*H2752</f>
        <v>0</v>
      </c>
    </row>
    <row r="2753" spans="1:9" x14ac:dyDescent="0.25">
      <c r="A2753" s="55" t="s">
        <v>4303</v>
      </c>
      <c r="B2753" s="56" t="s">
        <v>4306</v>
      </c>
      <c r="C2753" s="78" t="s">
        <v>4307</v>
      </c>
      <c r="D2753" s="160">
        <f t="shared" si="346"/>
        <v>345.95</v>
      </c>
      <c r="E2753" s="161">
        <v>3.4</v>
      </c>
      <c r="F2753" s="18"/>
      <c r="G2753" s="59"/>
      <c r="H2753" s="60"/>
      <c r="I2753" s="61">
        <f t="shared" si="347"/>
        <v>0</v>
      </c>
    </row>
    <row r="2754" spans="1:9" x14ac:dyDescent="0.25">
      <c r="A2754" s="208" t="s">
        <v>4303</v>
      </c>
      <c r="B2754" s="515" t="s">
        <v>4308</v>
      </c>
      <c r="C2754" s="209" t="s">
        <v>4309</v>
      </c>
      <c r="D2754" s="210">
        <f t="shared" si="346"/>
        <v>345.95</v>
      </c>
      <c r="E2754" s="211">
        <v>3.4</v>
      </c>
      <c r="F2754" s="212"/>
      <c r="G2754" s="213"/>
      <c r="H2754" s="214"/>
      <c r="I2754" s="215">
        <f t="shared" si="347"/>
        <v>0</v>
      </c>
    </row>
    <row r="2755" spans="1:9" x14ac:dyDescent="0.25">
      <c r="A2755" s="55" t="s">
        <v>4303</v>
      </c>
      <c r="B2755" s="56" t="s">
        <v>4310</v>
      </c>
      <c r="C2755" s="78" t="s">
        <v>4309</v>
      </c>
      <c r="D2755" s="160">
        <f t="shared" si="346"/>
        <v>345.95</v>
      </c>
      <c r="E2755" s="161">
        <v>3.4</v>
      </c>
      <c r="F2755" s="18"/>
      <c r="G2755" s="59"/>
      <c r="H2755" s="60"/>
      <c r="I2755" s="61">
        <f t="shared" si="347"/>
        <v>0</v>
      </c>
    </row>
    <row r="2756" spans="1:9" x14ac:dyDescent="0.25">
      <c r="A2756" s="208" t="s">
        <v>4303</v>
      </c>
      <c r="B2756" s="515" t="s">
        <v>4311</v>
      </c>
      <c r="C2756" s="209" t="s">
        <v>4312</v>
      </c>
      <c r="D2756" s="210">
        <f t="shared" si="346"/>
        <v>345.95</v>
      </c>
      <c r="E2756" s="211">
        <v>3.4</v>
      </c>
      <c r="F2756" s="212"/>
      <c r="G2756" s="213"/>
      <c r="H2756" s="214"/>
      <c r="I2756" s="215">
        <f t="shared" si="347"/>
        <v>0</v>
      </c>
    </row>
    <row r="2757" spans="1:9" x14ac:dyDescent="0.25">
      <c r="A2757" s="55" t="s">
        <v>4303</v>
      </c>
      <c r="B2757" s="56" t="s">
        <v>4313</v>
      </c>
      <c r="C2757" s="78" t="s">
        <v>4312</v>
      </c>
      <c r="D2757" s="160">
        <f t="shared" si="346"/>
        <v>345.95</v>
      </c>
      <c r="E2757" s="161">
        <v>3.4</v>
      </c>
      <c r="F2757" s="18"/>
      <c r="G2757" s="59"/>
      <c r="H2757" s="60"/>
      <c r="I2757" s="61">
        <f t="shared" si="347"/>
        <v>0</v>
      </c>
    </row>
    <row r="2758" spans="1:9" x14ac:dyDescent="0.25">
      <c r="A2758" s="208" t="s">
        <v>4303</v>
      </c>
      <c r="B2758" s="515" t="s">
        <v>4314</v>
      </c>
      <c r="C2758" s="209" t="s">
        <v>4309</v>
      </c>
      <c r="D2758" s="210">
        <f t="shared" si="346"/>
        <v>345.95</v>
      </c>
      <c r="E2758" s="211">
        <v>3.4</v>
      </c>
      <c r="F2758" s="212"/>
      <c r="G2758" s="213"/>
      <c r="H2758" s="214"/>
      <c r="I2758" s="215">
        <f t="shared" si="347"/>
        <v>0</v>
      </c>
    </row>
    <row r="2759" spans="1:9" x14ac:dyDescent="0.25">
      <c r="A2759" s="55" t="s">
        <v>4303</v>
      </c>
      <c r="B2759" s="56" t="s">
        <v>4315</v>
      </c>
      <c r="C2759" s="78" t="s">
        <v>4312</v>
      </c>
      <c r="D2759" s="160">
        <f t="shared" si="346"/>
        <v>345.95</v>
      </c>
      <c r="E2759" s="161">
        <v>3.4</v>
      </c>
      <c r="F2759" s="18"/>
      <c r="G2759" s="59"/>
      <c r="H2759" s="60"/>
      <c r="I2759" s="61">
        <f t="shared" si="347"/>
        <v>0</v>
      </c>
    </row>
    <row r="2760" spans="1:9" x14ac:dyDescent="0.25">
      <c r="A2760" s="649"/>
      <c r="B2760" s="649"/>
      <c r="C2760" s="650"/>
      <c r="D2760" s="34"/>
      <c r="E2760" s="19"/>
      <c r="F2760" s="19"/>
      <c r="G2760" s="59"/>
      <c r="H2760" s="651"/>
      <c r="I2760" s="652"/>
    </row>
    <row r="2761" spans="1:9" x14ac:dyDescent="0.25">
      <c r="B2761" s="653"/>
      <c r="C2761" s="654"/>
      <c r="D2761" s="655"/>
      <c r="E2761" s="5"/>
      <c r="H2761" s="656" t="s">
        <v>4316</v>
      </c>
      <c r="I2761" s="8">
        <f>SUM(I61:I2759)</f>
        <v>0</v>
      </c>
    </row>
    <row r="2763" spans="1:9" x14ac:dyDescent="0.25">
      <c r="H2763" s="657" t="s">
        <v>4317</v>
      </c>
      <c r="I2763" s="8">
        <f>I2761/E58</f>
        <v>0</v>
      </c>
    </row>
    <row r="2767" spans="1:9" x14ac:dyDescent="0.25">
      <c r="C2767" s="658"/>
      <c r="D2767" s="29"/>
      <c r="E2767" s="7"/>
      <c r="F2767" s="4"/>
      <c r="G2767" s="59"/>
      <c r="I2767" s="7"/>
    </row>
  </sheetData>
  <autoFilter ref="H1:H2767"/>
  <mergeCells count="127">
    <mergeCell ref="A2741:I2741"/>
    <mergeCell ref="A2751:I2751"/>
    <mergeCell ref="A2478:I2478"/>
    <mergeCell ref="A2479:I2479"/>
    <mergeCell ref="A2571:I2571"/>
    <mergeCell ref="A2582:I2582"/>
    <mergeCell ref="A2627:I2627"/>
    <mergeCell ref="A2664:I2664"/>
    <mergeCell ref="A2672:I2672"/>
    <mergeCell ref="A2683:I2683"/>
    <mergeCell ref="A2727:I2727"/>
    <mergeCell ref="A2287:I2287"/>
    <mergeCell ref="A2294:I2294"/>
    <mergeCell ref="A2330:A2332"/>
    <mergeCell ref="A2333:I2333"/>
    <mergeCell ref="A2342:I2342"/>
    <mergeCell ref="A2359:I2359"/>
    <mergeCell ref="A2365:I2365"/>
    <mergeCell ref="A2389:I2389"/>
    <mergeCell ref="A2444:I2444"/>
    <mergeCell ref="A2118:I2118"/>
    <mergeCell ref="A2121:I2121"/>
    <mergeCell ref="A2149:I2149"/>
    <mergeCell ref="A2166:I2166"/>
    <mergeCell ref="A2177:I2177"/>
    <mergeCell ref="A2214:I2214"/>
    <mergeCell ref="A2223:I2223"/>
    <mergeCell ref="A2256:I2256"/>
    <mergeCell ref="A2271:I2271"/>
    <mergeCell ref="A1949:I1949"/>
    <mergeCell ref="A1957:I1957"/>
    <mergeCell ref="A1983:I1983"/>
    <mergeCell ref="A1985:I1985"/>
    <mergeCell ref="A2021:I2021"/>
    <mergeCell ref="A2037:I2037"/>
    <mergeCell ref="A2059:I2059"/>
    <mergeCell ref="A2063:I2063"/>
    <mergeCell ref="A2095:I2095"/>
    <mergeCell ref="A1809:I1809"/>
    <mergeCell ref="A1826:I1826"/>
    <mergeCell ref="A1834:I1834"/>
    <mergeCell ref="A1839:I1839"/>
    <mergeCell ref="A1843:I1843"/>
    <mergeCell ref="A1855:I1855"/>
    <mergeCell ref="A1877:I1877"/>
    <mergeCell ref="A1929:I1929"/>
    <mergeCell ref="A1931:I1931"/>
    <mergeCell ref="A1765:I1765"/>
    <mergeCell ref="A1771:I1771"/>
    <mergeCell ref="A1774:I1774"/>
    <mergeCell ref="A1776:I1776"/>
    <mergeCell ref="A1778:I1778"/>
    <mergeCell ref="A1779:I1779"/>
    <mergeCell ref="A1784:I1784"/>
    <mergeCell ref="A1794:I1794"/>
    <mergeCell ref="A1808:F1808"/>
    <mergeCell ref="A1566:I1566"/>
    <mergeCell ref="A1593:I1593"/>
    <mergeCell ref="A1625:I1626"/>
    <mergeCell ref="A1695:I1695"/>
    <mergeCell ref="A1745:I1745"/>
    <mergeCell ref="A1754:I1754"/>
    <mergeCell ref="A1755:I1755"/>
    <mergeCell ref="A1756:I1756"/>
    <mergeCell ref="A1758:I1758"/>
    <mergeCell ref="A1322:I1322"/>
    <mergeCell ref="A1347:I1347"/>
    <mergeCell ref="A1349:I1349"/>
    <mergeCell ref="A1369:I1369"/>
    <mergeCell ref="A1392:I1392"/>
    <mergeCell ref="A1430:I1430"/>
    <mergeCell ref="A1496:I1496"/>
    <mergeCell ref="A1511:I1511"/>
    <mergeCell ref="A1542:I1542"/>
    <mergeCell ref="A916:I916"/>
    <mergeCell ref="A952:I952"/>
    <mergeCell ref="A1023:I1023"/>
    <mergeCell ref="A1103:I1103"/>
    <mergeCell ref="A1128:I1128"/>
    <mergeCell ref="A1172:I1172"/>
    <mergeCell ref="A1184:I1184"/>
    <mergeCell ref="A1217:I1217"/>
    <mergeCell ref="A1270:I1270"/>
    <mergeCell ref="A686:I686"/>
    <mergeCell ref="A687:I687"/>
    <mergeCell ref="A699:I699"/>
    <mergeCell ref="A728:I728"/>
    <mergeCell ref="A744:I744"/>
    <mergeCell ref="A767:I767"/>
    <mergeCell ref="A799:I799"/>
    <mergeCell ref="A812:I812"/>
    <mergeCell ref="A848:I848"/>
    <mergeCell ref="A404:I404"/>
    <mergeCell ref="A427:I427"/>
    <mergeCell ref="A493:I493"/>
    <mergeCell ref="A515:I515"/>
    <mergeCell ref="A555:I555"/>
    <mergeCell ref="A571:I571"/>
    <mergeCell ref="A603:I603"/>
    <mergeCell ref="A626:I626"/>
    <mergeCell ref="A637:I637"/>
    <mergeCell ref="A279:I279"/>
    <mergeCell ref="A280:I280"/>
    <mergeCell ref="A288:I288"/>
    <mergeCell ref="A293:I293"/>
    <mergeCell ref="A294:I294"/>
    <mergeCell ref="A317:I317"/>
    <mergeCell ref="A335:I335"/>
    <mergeCell ref="A366:I366"/>
    <mergeCell ref="A396:I396"/>
    <mergeCell ref="A1:F2"/>
    <mergeCell ref="D3:E3"/>
    <mergeCell ref="A57:F57"/>
    <mergeCell ref="A60:I60"/>
    <mergeCell ref="A159:I159"/>
    <mergeCell ref="A160:I160"/>
    <mergeCell ref="A184:I184"/>
    <mergeCell ref="A229:I229"/>
    <mergeCell ref="A272:I272"/>
    <mergeCell ref="A134:I134"/>
    <mergeCell ref="A135:I135"/>
    <mergeCell ref="A138:I138"/>
    <mergeCell ref="A139:I139"/>
    <mergeCell ref="A140:I140"/>
    <mergeCell ref="A149:I149"/>
    <mergeCell ref="A150:I150"/>
    <mergeCell ref="A151:I151"/>
  </mergeCells>
  <pageMargins left="0.19685039370078741" right="0.19685039370078741" top="0.51181102362204722" bottom="0.31496062992125984" header="0.31496062992125984" footer="0.51181102362204722"/>
  <pageSetup paperSize="9" scale="90" orientation="portrait" horizontalDpi="300" verticalDpi="300" r:id="rId1"/>
  <headerFooter>
    <oddHeader>&amp;Lwww.slotracingshop.com&amp;RСтраница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для расчёта</vt:lpstr>
      <vt:lpstr>'Прайс для расчёта'!Область_печати</vt:lpstr>
    </vt:vector>
  </TitlesOfParts>
  <Company>Дом мега чела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Alexander Markov</cp:lastModifiedBy>
  <cp:revision>4</cp:revision>
  <cp:lastPrinted>2023-10-17T15:57:56Z</cp:lastPrinted>
  <dcterms:created xsi:type="dcterms:W3CDTF">2020-03-03T23:40:29Z</dcterms:created>
  <dcterms:modified xsi:type="dcterms:W3CDTF">2024-11-19T14:24:16Z</dcterms:modified>
  <dc:language>ru-RU</dc:language>
</cp:coreProperties>
</file>